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1 Music Percussivity Tempo\Data\"/>
    </mc:Choice>
  </mc:AlternateContent>
  <xr:revisionPtr revIDLastSave="0" documentId="13_ncr:1_{4DF5B9A7-2622-4CB7-A09D-E69DA1AA247D}" xr6:coauthVersionLast="45" xr6:coauthVersionMax="45" xr10:uidLastSave="{00000000-0000-0000-0000-000000000000}"/>
  <bookViews>
    <workbookView xWindow="-120" yWindow="-120" windowWidth="20730" windowHeight="11160" activeTab="2" xr2:uid="{C1E9C945-A1A0-476C-A693-05F4B5CC36AF}"/>
  </bookViews>
  <sheets>
    <sheet name="total_CWS" sheetId="10" r:id="rId1"/>
    <sheet name="Music_Tempo_Pred" sheetId="1" r:id="rId2"/>
    <sheet name="SQRT_Transformed_MTP" sheetId="11" r:id="rId3"/>
    <sheet name="^2_Transformed_MTP" sheetId="13" r:id="rId4"/>
    <sheet name="Arcsine_Transformed_MTP" sheetId="12" r:id="rId5"/>
    <sheet name="Music_Pred" sheetId="2" r:id="rId6"/>
    <sheet name="Music-Tempo" sheetId="3" r:id="rId7"/>
    <sheet name="Music-Tempo-LP" sheetId="8" r:id="rId8"/>
    <sheet name="Arcsine_Transformed_MTLP" sheetId="14" r:id="rId9"/>
    <sheet name="Tempo-Pred" sheetId="9" r:id="rId10"/>
    <sheet name="Music" sheetId="4" r:id="rId11"/>
    <sheet name="Tempo" sheetId="5" r:id="rId12"/>
    <sheet name="SentencePredictability" sheetId="6" r:id="rId13"/>
    <sheet name="Deleted_Test" sheetId="7" r:id="rId14"/>
  </sheets>
  <externalReferences>
    <externalReference r:id="rId1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8" i="10" l="1"/>
  <c r="AB49" i="10"/>
  <c r="AB50" i="10"/>
  <c r="AB51" i="10"/>
  <c r="AB52" i="10"/>
  <c r="AB53" i="10"/>
  <c r="AB54" i="10"/>
  <c r="AB55" i="10"/>
  <c r="AB56" i="10"/>
  <c r="AB57" i="10"/>
  <c r="AB58" i="10"/>
  <c r="AB59" i="10"/>
  <c r="AB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47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32" i="10"/>
  <c r="C103" i="14" l="1"/>
  <c r="B103" i="14"/>
  <c r="D103" i="14" l="1"/>
  <c r="G95" i="14" s="1"/>
  <c r="G114" i="12"/>
  <c r="G113" i="12"/>
  <c r="G112" i="12"/>
  <c r="C128" i="12"/>
  <c r="B128" i="12"/>
  <c r="G116" i="13"/>
  <c r="G115" i="13"/>
  <c r="G114" i="13"/>
  <c r="G113" i="13"/>
  <c r="G111" i="13"/>
  <c r="G110" i="13"/>
  <c r="D128" i="13"/>
  <c r="C128" i="13"/>
  <c r="B128" i="13"/>
  <c r="C128" i="11"/>
  <c r="B128" i="11"/>
  <c r="G93" i="14" l="1"/>
  <c r="G94" i="14"/>
  <c r="D128" i="12"/>
  <c r="G110" i="12" s="1"/>
  <c r="D128" i="11"/>
  <c r="G115" i="11" s="1"/>
  <c r="C99" i="9"/>
  <c r="B99" i="9"/>
  <c r="G111" i="12" l="1"/>
  <c r="G115" i="12"/>
  <c r="G116" i="12"/>
  <c r="G116" i="11"/>
  <c r="G110" i="11"/>
  <c r="G112" i="11"/>
  <c r="G114" i="11"/>
  <c r="G111" i="11"/>
  <c r="G113" i="11"/>
  <c r="D99" i="9"/>
  <c r="G90" i="9" s="1"/>
  <c r="G89" i="9" l="1"/>
  <c r="G91" i="9"/>
  <c r="G96" i="8"/>
  <c r="C105" i="8"/>
  <c r="B105" i="8"/>
  <c r="D105" i="8" l="1"/>
  <c r="G83" i="6"/>
  <c r="D88" i="6"/>
  <c r="G95" i="8" l="1"/>
  <c r="G97" i="8"/>
  <c r="G87" i="4"/>
  <c r="D92" i="4"/>
  <c r="C106" i="3"/>
  <c r="B106" i="3"/>
  <c r="D106" i="3" l="1"/>
  <c r="G98" i="3" s="1"/>
  <c r="C103" i="2"/>
  <c r="B103" i="2"/>
  <c r="D103" i="2" s="1"/>
  <c r="G96" i="3" l="1"/>
  <c r="G97" i="3"/>
  <c r="G95" i="2"/>
  <c r="G94" i="2"/>
  <c r="G93" i="2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14" i="5"/>
  <c r="D14" i="5"/>
  <c r="C14" i="5"/>
  <c r="B14" i="5"/>
  <c r="E13" i="5"/>
  <c r="D13" i="5"/>
  <c r="C13" i="5"/>
  <c r="B13" i="5"/>
  <c r="E12" i="5"/>
  <c r="D12" i="5"/>
  <c r="C12" i="5"/>
  <c r="B12" i="5"/>
  <c r="E11" i="5"/>
  <c r="D11" i="5"/>
  <c r="C11" i="5"/>
  <c r="B11" i="5"/>
  <c r="E10" i="5"/>
  <c r="D10" i="5"/>
  <c r="C10" i="5"/>
  <c r="B10" i="5"/>
  <c r="E9" i="5"/>
  <c r="D9" i="5"/>
  <c r="C9" i="5"/>
  <c r="B9" i="5"/>
  <c r="E8" i="5"/>
  <c r="D8" i="5"/>
  <c r="C8" i="5"/>
  <c r="B8" i="5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E2" i="5"/>
  <c r="D2" i="5"/>
  <c r="C2" i="5"/>
  <c r="B2" i="5"/>
  <c r="F14" i="4"/>
  <c r="E14" i="4"/>
  <c r="D14" i="4"/>
  <c r="C14" i="4"/>
  <c r="B14" i="4"/>
  <c r="F13" i="4"/>
  <c r="E13" i="4"/>
  <c r="D13" i="4"/>
  <c r="C13" i="4"/>
  <c r="B13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F3" i="4"/>
  <c r="E3" i="4"/>
  <c r="D3" i="4"/>
  <c r="C3" i="4"/>
  <c r="B3" i="4"/>
  <c r="F2" i="4"/>
  <c r="E2" i="4"/>
  <c r="D2" i="4"/>
  <c r="C2" i="4"/>
  <c r="B2" i="4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N9" i="3"/>
  <c r="M9" i="3"/>
  <c r="L9" i="3"/>
  <c r="K9" i="3"/>
  <c r="J9" i="3"/>
  <c r="I9" i="3"/>
  <c r="H9" i="3"/>
  <c r="G9" i="3"/>
  <c r="F9" i="3"/>
  <c r="E9" i="3"/>
  <c r="D9" i="3"/>
  <c r="C9" i="3"/>
  <c r="B9" i="3"/>
  <c r="N8" i="3"/>
  <c r="M8" i="3"/>
  <c r="L8" i="3"/>
  <c r="K8" i="3"/>
  <c r="J8" i="3"/>
  <c r="I8" i="3"/>
  <c r="H8" i="3"/>
  <c r="G8" i="3"/>
  <c r="F8" i="3"/>
  <c r="E8" i="3"/>
  <c r="D8" i="3"/>
  <c r="C8" i="3"/>
  <c r="B8" i="3"/>
  <c r="N7" i="3"/>
  <c r="M7" i="3"/>
  <c r="L7" i="3"/>
  <c r="K7" i="3"/>
  <c r="J7" i="3"/>
  <c r="I7" i="3"/>
  <c r="H7" i="3"/>
  <c r="G7" i="3"/>
  <c r="F7" i="3"/>
  <c r="E7" i="3"/>
  <c r="D7" i="3"/>
  <c r="C7" i="3"/>
  <c r="B7" i="3"/>
  <c r="N6" i="3"/>
  <c r="M6" i="3"/>
  <c r="L6" i="3"/>
  <c r="K6" i="3"/>
  <c r="J6" i="3"/>
  <c r="I6" i="3"/>
  <c r="H6" i="3"/>
  <c r="G6" i="3"/>
  <c r="F6" i="3"/>
  <c r="E6" i="3"/>
  <c r="D6" i="3"/>
  <c r="C6" i="3"/>
  <c r="B6" i="3"/>
  <c r="N5" i="3"/>
  <c r="M5" i="3"/>
  <c r="L5" i="3"/>
  <c r="K5" i="3"/>
  <c r="J5" i="3"/>
  <c r="I5" i="3"/>
  <c r="H5" i="3"/>
  <c r="G5" i="3"/>
  <c r="F5" i="3"/>
  <c r="E5" i="3"/>
  <c r="D5" i="3"/>
  <c r="C5" i="3"/>
  <c r="B5" i="3"/>
  <c r="N4" i="3"/>
  <c r="M4" i="3"/>
  <c r="L4" i="3"/>
  <c r="K4" i="3"/>
  <c r="J4" i="3"/>
  <c r="I4" i="3"/>
  <c r="H4" i="3"/>
  <c r="G4" i="3"/>
  <c r="F4" i="3"/>
  <c r="E4" i="3"/>
  <c r="D4" i="3"/>
  <c r="C4" i="3"/>
  <c r="B4" i="3"/>
  <c r="N3" i="3"/>
  <c r="M3" i="3"/>
  <c r="L3" i="3"/>
  <c r="K3" i="3"/>
  <c r="J3" i="3"/>
  <c r="I3" i="3"/>
  <c r="H3" i="3"/>
  <c r="G3" i="3"/>
  <c r="F3" i="3"/>
  <c r="E3" i="3"/>
  <c r="D3" i="3"/>
  <c r="C3" i="3"/>
  <c r="B3" i="3"/>
  <c r="N2" i="3"/>
  <c r="M2" i="3"/>
  <c r="L2" i="3"/>
  <c r="K2" i="3"/>
  <c r="J2" i="3"/>
  <c r="I2" i="3"/>
  <c r="H2" i="3"/>
  <c r="G2" i="3"/>
  <c r="F2" i="3"/>
  <c r="E2" i="3"/>
  <c r="D2" i="3"/>
  <c r="C2" i="3"/>
  <c r="B2" i="3"/>
  <c r="C130" i="1"/>
  <c r="B130" i="1"/>
  <c r="D130" i="1" l="1"/>
  <c r="G112" i="1" l="1"/>
  <c r="G116" i="1"/>
  <c r="G115" i="1"/>
  <c r="G111" i="1"/>
  <c r="G114" i="1"/>
  <c r="G117" i="1"/>
  <c r="G113" i="1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<sst xmlns="http://schemas.openxmlformats.org/spreadsheetml/2006/main" count="2830" uniqueCount="468">
  <si>
    <t>PID</t>
  </si>
  <si>
    <t>M1_T1_HP</t>
  </si>
  <si>
    <t>M1_T1_LP</t>
  </si>
  <si>
    <t>M1_T2_HP</t>
  </si>
  <si>
    <t>M1_T2_LP</t>
  </si>
  <si>
    <t>M1_T3_HP</t>
  </si>
  <si>
    <t>M1_T3_LP</t>
  </si>
  <si>
    <t>M2_T1_HP</t>
  </si>
  <si>
    <t>M2_T1_LP</t>
  </si>
  <si>
    <t>M2_T2_HP</t>
  </si>
  <si>
    <t>M2_T2_LP</t>
  </si>
  <si>
    <t>M2_T3_HP</t>
  </si>
  <si>
    <t>M2_T3_LP</t>
  </si>
  <si>
    <t>M3_T1_HP</t>
  </si>
  <si>
    <t>M3_T1_LP</t>
  </si>
  <si>
    <t>M3_T2_HP</t>
  </si>
  <si>
    <t>M3_T2_LP</t>
  </si>
  <si>
    <t>M3_T3_HP</t>
  </si>
  <si>
    <t>M3_T3_LP</t>
  </si>
  <si>
    <t>M4_T1_HP</t>
  </si>
  <si>
    <t>M4_T1_LP</t>
  </si>
  <si>
    <t>M4_T2_HP</t>
  </si>
  <si>
    <t>M4_T2_LP</t>
  </si>
  <si>
    <t>M4_T3_HP</t>
  </si>
  <si>
    <t>M4_T3_LP</t>
  </si>
  <si>
    <t>M5_T0_HP</t>
  </si>
  <si>
    <t>M5_T0_LP</t>
  </si>
  <si>
    <t>Don't include these in RMANOVA</t>
  </si>
  <si>
    <t xml:space="preserve">Values above are mean correct word %. Table (above) excludes control condition M5_T0_HP and M5-T0_LP </t>
  </si>
  <si>
    <t>Studentized Residuals</t>
  </si>
  <si>
    <t>Two extreme outliers (&gt; +/- 3 standard deviations). Fails the assumption of no significant outliers. Cannot use RMANOVA for statistical analysis?</t>
  </si>
  <si>
    <t>Criteria for normal distribution</t>
  </si>
  <si>
    <t>Are the mean and median similar values?</t>
  </si>
  <si>
    <t>Are the skewness and kurtosis values close to zero? If not close to zero, is skewness &lt; 3?</t>
  </si>
  <si>
    <t>Are the absolute values of skewness and kurtosis less than two-times their standard errors?</t>
  </si>
  <si>
    <t>In the Shapiro-Wilk test, is p &gt; 0.05?</t>
  </si>
  <si>
    <t>Music</t>
  </si>
  <si>
    <t>M1</t>
  </si>
  <si>
    <t>legato string quartet</t>
  </si>
  <si>
    <t>M2</t>
  </si>
  <si>
    <t>solo cello playing a single note</t>
  </si>
  <si>
    <t>M3</t>
  </si>
  <si>
    <t>cello + lightly percussive accompaniment</t>
  </si>
  <si>
    <t>M4</t>
  </si>
  <si>
    <t>cello + heavily percussive accompaniment</t>
  </si>
  <si>
    <t>Tempi</t>
  </si>
  <si>
    <t>Beats per minute</t>
  </si>
  <si>
    <t>T1</t>
  </si>
  <si>
    <t>60 bpm</t>
  </si>
  <si>
    <t>T2</t>
  </si>
  <si>
    <t>100 bpm</t>
  </si>
  <si>
    <t>T3</t>
  </si>
  <si>
    <t>140 bpm</t>
  </si>
  <si>
    <t>Sentence Predictability</t>
  </si>
  <si>
    <t>HP</t>
  </si>
  <si>
    <t>High predictability</t>
  </si>
  <si>
    <t>LP</t>
  </si>
  <si>
    <t>Low predictability</t>
  </si>
  <si>
    <t>Shapiro-Wilk is based on studentized residuals</t>
  </si>
  <si>
    <t>Results are mostly NOT from normal distributions. Need to conduct non-parametric analysis</t>
  </si>
  <si>
    <t>Condition</t>
  </si>
  <si>
    <t>Minimum (%)</t>
  </si>
  <si>
    <t>Maximum (%)</t>
  </si>
  <si>
    <t>Mean (%)</t>
  </si>
  <si>
    <t>Median (%)</t>
  </si>
  <si>
    <t>Std. Deviation</t>
  </si>
  <si>
    <t>Skewness</t>
  </si>
  <si>
    <t>Kurtosis</t>
  </si>
  <si>
    <t>Shapiro-Wilk</t>
  </si>
  <si>
    <t>Normal Distribution</t>
  </si>
  <si>
    <t>Statistic</t>
  </si>
  <si>
    <t>Std. Error</t>
  </si>
  <si>
    <t>p</t>
  </si>
  <si>
    <t>No</t>
  </si>
  <si>
    <t>Yes</t>
  </si>
  <si>
    <t>Mauchley's Test of Sphericity</t>
  </si>
  <si>
    <t>To use RMANOVA, the population variances of all possible difference scores must be equal.</t>
  </si>
  <si>
    <t>If p (i.e. 'sig') &gt; 0.05, assumption of sphericity is met</t>
  </si>
  <si>
    <t>If p &lt; 0.05, apply a correction</t>
  </si>
  <si>
    <t>If the Greenhouse-Geisser Epsilon &lt; 0.75, use the Greenhouse-Geisser result or multivariate result</t>
  </si>
  <si>
    <t>If the Greenhouse-Geisser Epsilon &gt; 0.75, use the Huynh-Feldt result</t>
  </si>
  <si>
    <t>If p is given as '.', sphericity is met (if the repeated-measures variable has only two levels, the estimates of sphericity are 1 [perfect sphericity], or the chi-squared is zero and has no degrees of freedom)</t>
  </si>
  <si>
    <t>Mauchly's W</t>
  </si>
  <si>
    <t>Approx. Chi-Square</t>
  </si>
  <si>
    <t>df</t>
  </si>
  <si>
    <t>Sig. (p)</t>
  </si>
  <si>
    <t>Sphericity assumption met</t>
  </si>
  <si>
    <t>Correction Required</t>
  </si>
  <si>
    <t>no</t>
  </si>
  <si>
    <t>Greenhouse-Geisser Epsilon: 0.695</t>
  </si>
  <si>
    <t>Tempo</t>
  </si>
  <si>
    <t>Greenhouse-Geisser Epsilon: 0.641</t>
  </si>
  <si>
    <t>Predictability</t>
  </si>
  <si>
    <t>.</t>
  </si>
  <si>
    <t>yes</t>
  </si>
  <si>
    <t>Music*Tempo</t>
  </si>
  <si>
    <t>Music*Predictability</t>
  </si>
  <si>
    <t>Tempo*Predictability</t>
  </si>
  <si>
    <t>Music*Tempo*Predictability</t>
  </si>
  <si>
    <t>Greenhouse-Geisser Epsilon: 0.559</t>
  </si>
  <si>
    <t>3-way RMANOVA</t>
  </si>
  <si>
    <t>Tests of Within-Subjects Effects</t>
  </si>
  <si>
    <t>Condition is significant if the F-value is greater than the Critical F-value for the same degrees of freedom</t>
  </si>
  <si>
    <t>If p &lt; 0.05, the values are significant.</t>
  </si>
  <si>
    <t>Partial eta-squared = SS(effect)/(SS(effect) + SS(error)); 0.01 = small effect; 0.06 = moderate effect; 0.14 = large effect</t>
  </si>
  <si>
    <t>Eta-squared = SS(effect)/SS(total), where SS(total) is the total sum of squares for ALL effects, errors, and interactions in the ANOVA study.</t>
  </si>
  <si>
    <t>Eta-squared is the amount of variance associated with each condition, whereas partial eta-squared is the RATIO of variance associated with an effect, plus that effect and its associated error variance</t>
  </si>
  <si>
    <t>Observed power needs to be &gt; 0.80 to be sufficient to be detected.</t>
  </si>
  <si>
    <t>Main Effects</t>
  </si>
  <si>
    <t>Interactive effect between Music and Predictability. Therefore, ignore main effects and look at Simple Main Effects. Small effect size, mostly caused by the sentence predictability.</t>
  </si>
  <si>
    <t>df Error</t>
  </si>
  <si>
    <t>F</t>
  </si>
  <si>
    <t>partial eta squared</t>
  </si>
  <si>
    <t>eta squared</t>
  </si>
  <si>
    <t>observed power</t>
  </si>
  <si>
    <r>
      <t>Critical F (</t>
    </r>
    <r>
      <rPr>
        <b/>
        <sz val="11"/>
        <color theme="1"/>
        <rFont val="Calibri"/>
        <family val="2"/>
      </rPr>
      <t>α = 0.05)</t>
    </r>
  </si>
  <si>
    <t>Condition significant?</t>
  </si>
  <si>
    <t>&lt; 0.001</t>
  </si>
  <si>
    <t>Greenhouse-Geisser</t>
  </si>
  <si>
    <t>Determining SS(total) for eta-squared calculation</t>
  </si>
  <si>
    <t>From Within-Subjects Effects, Type III Sum of Squares</t>
  </si>
  <si>
    <t>SS(effect)</t>
  </si>
  <si>
    <t>SS(error)</t>
  </si>
  <si>
    <t>SS(total)</t>
  </si>
  <si>
    <t>SIMPLE MAIN EFFECTS</t>
  </si>
  <si>
    <t>Only interested in Music * Sentence Predictability. Two simple main effects for Music; four simple main effects for Predictability</t>
  </si>
  <si>
    <t>MUSIC</t>
  </si>
  <si>
    <t>SENTENCE PREDICTABILITY</t>
  </si>
  <si>
    <t>M1_HP</t>
  </si>
  <si>
    <t>M1_LP</t>
  </si>
  <si>
    <t>M2_HP</t>
  </si>
  <si>
    <t>M3_HP</t>
  </si>
  <si>
    <t>M4_HP</t>
  </si>
  <si>
    <t>M2_LP</t>
  </si>
  <si>
    <t>M3_LP</t>
  </si>
  <si>
    <t>M4_LP</t>
  </si>
  <si>
    <t>Simple Main Effect 1: High-predictability with respect to music</t>
  </si>
  <si>
    <t>Simple Main Effect 2: Low-predictability with respect to music</t>
  </si>
  <si>
    <t>Simple Main Effect 3: Music M1 with respect to Predictability</t>
  </si>
  <si>
    <t>Simple Main Effect 4: Music M2 with respect to Predictability</t>
  </si>
  <si>
    <t>Simple Main Effect 5: Music M3 with respect to Predictability</t>
  </si>
  <si>
    <t>Simple Main Effect 6: Music M4 with respect to Predictability</t>
  </si>
  <si>
    <t>Mauchly's assumption of sphericity</t>
  </si>
  <si>
    <t>Simple Main Effect 1 is</t>
  </si>
  <si>
    <t>From Within-Subjects-Effects, Type III Sum of Square</t>
  </si>
  <si>
    <t>eta-squared</t>
  </si>
  <si>
    <t>HP w.r.t. Music</t>
  </si>
  <si>
    <t>LP w.r.t. Music</t>
  </si>
  <si>
    <t>M1 w.r.t. Predictability</t>
  </si>
  <si>
    <t>M2 w.r.t. Predictability</t>
  </si>
  <si>
    <t>M3 w.r.t. Predictability</t>
  </si>
  <si>
    <t>M4 w.r.t. Predictability</t>
  </si>
  <si>
    <t>Estimates: HP w.r.t. Music: correct word %</t>
  </si>
  <si>
    <t>Estimates: LP w.r.t. Music: correct word %</t>
  </si>
  <si>
    <t>Estimates: Music M1 w.r.t. Predictability: correct word %</t>
  </si>
  <si>
    <t>Estimates: Music M2 w.r.t. Predictability: correct word %</t>
  </si>
  <si>
    <t>Estimates: Music M3 w.r.t. Predictability: correct word %</t>
  </si>
  <si>
    <t>Estimates: Music M4 w.r.t. Predictability: correct word %</t>
  </si>
  <si>
    <t>95% Confidence Interval</t>
  </si>
  <si>
    <t>Mean</t>
  </si>
  <si>
    <t>Std Error</t>
  </si>
  <si>
    <t>Lower Bound</t>
  </si>
  <si>
    <t>Upper Bound</t>
  </si>
  <si>
    <t>Pairwise comparisons: HP w.r.t. Music: correct word %</t>
  </si>
  <si>
    <t>Pairwise comparisons: LP w.r.t. Music: correct word %</t>
  </si>
  <si>
    <t>Pairwise comparisons: Music M1 with respect to Predictability: correct word %</t>
  </si>
  <si>
    <t>Pairwise comparisons: Music M2 with respect to Predictability: correct word %</t>
  </si>
  <si>
    <t>Pairwise comparisons: Music M3 with respect to Predictability: correct word %</t>
  </si>
  <si>
    <t>Pairwise comparisons: Music M4 with respect to Predictability: correct word %</t>
  </si>
  <si>
    <t>95% Confidence interval for difference (Bonferroni adjusted)</t>
  </si>
  <si>
    <t>Music (I)</t>
  </si>
  <si>
    <t>Music (J)</t>
  </si>
  <si>
    <t>Mean Difference (I-J)</t>
  </si>
  <si>
    <t>p (Bonferroni adjusted)</t>
  </si>
  <si>
    <t>Significant</t>
  </si>
  <si>
    <t>Predictability (I)</t>
  </si>
  <si>
    <t>Predictability (J)</t>
  </si>
  <si>
    <t>NON-PARAMETRIC TESTING</t>
  </si>
  <si>
    <t>Correct test for comparison with parametric testing (above) needs to be determined</t>
  </si>
  <si>
    <t>FRIEDMANN TEST</t>
  </si>
  <si>
    <t>Non-parametric alternative to one-way RMANOVA</t>
  </si>
  <si>
    <t>Used for differences between groups</t>
  </si>
  <si>
    <t>Assumptions:</t>
  </si>
  <si>
    <t>One group that is measured on 3 or more different occassions</t>
  </si>
  <si>
    <t>Group is a random sample from population</t>
  </si>
  <si>
    <t>Dependent variable is ordinal or continous</t>
  </si>
  <si>
    <t>Samples do not need to be from normal distribution</t>
  </si>
  <si>
    <t>Descriptive Statistics</t>
  </si>
  <si>
    <t/>
  </si>
  <si>
    <t>N</t>
  </si>
  <si>
    <t>Minimum</t>
  </si>
  <si>
    <t>Maximum</t>
  </si>
  <si>
    <t>Percentiles</t>
  </si>
  <si>
    <t>25th</t>
  </si>
  <si>
    <t>50th (Median)</t>
  </si>
  <si>
    <t>75th</t>
  </si>
  <si>
    <t>Ranks</t>
  </si>
  <si>
    <t>Mean Rank</t>
  </si>
  <si>
    <t>Sorted by rank</t>
  </si>
  <si>
    <t>FRIEDMANN TEST STATISTIC</t>
  </si>
  <si>
    <t>χ^2(23) = 216.530, p &lt; 0.001</t>
  </si>
  <si>
    <t>without M5_T0</t>
  </si>
  <si>
    <t xml:space="preserve">χ^2(25) = 236.356, p &lt; 0.001 </t>
  </si>
  <si>
    <t>with M5_T0</t>
  </si>
  <si>
    <t>p is &lt; 0.05, therefore overall there is a statistically significant difference, but does not tell us between which groups.</t>
  </si>
  <si>
    <t>For post-hoc tests, run separate Wilcoxon signed-rank tests</t>
  </si>
  <si>
    <t>WILCOXON SIGNED-RANK TESTS</t>
  </si>
  <si>
    <t>Non-parametric equivalent of dependent T-test</t>
  </si>
  <si>
    <t>For comparing two sets of data with same subjects (participants), but either two different conditions or two different time points</t>
  </si>
  <si>
    <t>Dependent variable is either ordinal or continuous-type</t>
  </si>
  <si>
    <t>Independent variable should be 2 categorical, related, or matched pair groups ('related' = same subjects)</t>
  </si>
  <si>
    <t>Does not assume normality, but…</t>
  </si>
  <si>
    <t>Distribution of differences between 2 related groups needs to be symmetrical in shape. If data fail this:</t>
  </si>
  <si>
    <t>Transform the data to produce a symmetrical shape in distribution of differences</t>
  </si>
  <si>
    <t>Or…run a SIGN TEST instead</t>
  </si>
  <si>
    <t>SPSS commands:</t>
  </si>
  <si>
    <t>Analyze &gt; Non-Parametric &gt; Legacy Dialogs &gt; 2 related samples</t>
  </si>
  <si>
    <t>Enter pairs for comparison</t>
  </si>
  <si>
    <t>Tick 'Wilcoxon'</t>
  </si>
  <si>
    <t>Options &gt; select 'Descriptive Statistics' and 'Quartiles' if required</t>
  </si>
  <si>
    <t>Continue &gt; OK</t>
  </si>
  <si>
    <t>M5_HP</t>
  </si>
  <si>
    <t>M5_LP</t>
  </si>
  <si>
    <t>No extreme outliers (&gt; =/-3 standard deviations</t>
  </si>
  <si>
    <t>Most of the combinations of independent variables are NOT from normal distributions. Need to do non-parametric analysis</t>
  </si>
  <si>
    <t>Greenhouse-Geisser: 0.657</t>
  </si>
  <si>
    <t>Greenhouse-Geisser: 0.703</t>
  </si>
  <si>
    <t>2-way RMANOVA</t>
  </si>
  <si>
    <t>No interactive effect, therefore only main effects. Music and sentence predictability are independently significant. Larger effect caused by sentence predictability.</t>
  </si>
  <si>
    <t>small effect</t>
  </si>
  <si>
    <t>large effect</t>
  </si>
  <si>
    <t xml:space="preserve">Music </t>
  </si>
  <si>
    <t>Estimates: Music</t>
  </si>
  <si>
    <t>Estimates: Sentence Predictability</t>
  </si>
  <si>
    <t>High (HP)</t>
  </si>
  <si>
    <t>Low (LP)</t>
  </si>
  <si>
    <t>M5</t>
  </si>
  <si>
    <t>Post-hoc pairwise comparisons (with Bonferroni adjustment applied)</t>
  </si>
  <si>
    <t>Mean Difference</t>
  </si>
  <si>
    <t>95% Confidence Interval for Difference</t>
  </si>
  <si>
    <t>(I-J)</t>
  </si>
  <si>
    <t>M1_T1</t>
  </si>
  <si>
    <t>M1_T2</t>
  </si>
  <si>
    <t>M1_T3</t>
  </si>
  <si>
    <t>M2_T1</t>
  </si>
  <si>
    <t>M2_T2</t>
  </si>
  <si>
    <t>M2_T3</t>
  </si>
  <si>
    <t>M3_T1</t>
  </si>
  <si>
    <t>M3_T2</t>
  </si>
  <si>
    <t>M3_T3</t>
  </si>
  <si>
    <t>M4_T1</t>
  </si>
  <si>
    <t>M4_T2</t>
  </si>
  <si>
    <t>M4_T3</t>
  </si>
  <si>
    <t>M5_T0</t>
  </si>
  <si>
    <t>Values above are mean correct word %. Correct word scores across sentence predictability, then divided by 20 and multiplied by 100, except for M5_T0, which is divided by 60</t>
  </si>
  <si>
    <t>Only use M5_T0 column for any post-hoc pairwise comparisons + box plots</t>
  </si>
  <si>
    <t>No extreme outliers (&gt; +/- 3 standard deviations)</t>
  </si>
  <si>
    <t>Almost half of the combinations of independent variables are not from normal distributions. Need to do non-parametric analysis.</t>
  </si>
  <si>
    <t>Greenhouse-Geisser: 0.695</t>
  </si>
  <si>
    <t>Greenhouse-Geisser: 0.641</t>
  </si>
  <si>
    <t>No significant interactive main effect. Only Music a main effect.</t>
  </si>
  <si>
    <t>Only M2 had a significant detrimental effect to speech intelligibility compared to the other pieces of music.</t>
  </si>
  <si>
    <t>Values above are mean correct word %. Correct word scores summed across tempi and sentence predictability, divided by 60, multiplied by 100</t>
  </si>
  <si>
    <t>M5 is control condition</t>
  </si>
  <si>
    <t>No significant extreme outliers (&gt; +/- 3 standard deviations)</t>
  </si>
  <si>
    <t>Two of the levels are not from normal distributions</t>
  </si>
  <si>
    <t>1-way RMANOVA</t>
  </si>
  <si>
    <t>Music is a significant main effect</t>
  </si>
  <si>
    <t>T0</t>
  </si>
  <si>
    <t>Values above are mean correct word %. Correct word scores summed across music and sentence predictability, divided by 80, multiplied by 100, except T0, which is divided by 60</t>
  </si>
  <si>
    <t>Only use T0 (control condition) for any post-hoc pairwise comparisons and box plots</t>
  </si>
  <si>
    <t xml:space="preserve">No significant extreme outliers (&gt; +/-3 standard deviations) in studentized residuals. </t>
  </si>
  <si>
    <t>Shapiro-Wilk: all sig. values &gt; 0.05, therefore samples are from normal distributions</t>
  </si>
  <si>
    <t>Does not pass Mauchly's test of Sphericity. Apply Greenhouse-Geisser correction</t>
  </si>
  <si>
    <t>No significant main effect. F(1.707, 20.482) = 1.764, p = 0.199</t>
  </si>
  <si>
    <t>Values above are mean correct word %. Correct word scores summed across music and tempi, divided by 150, multiplied by 100</t>
  </si>
  <si>
    <t>high predictability greatly improves speech intelligibility compared to low predictability</t>
  </si>
  <si>
    <t>NUMBER OF TRIALS</t>
  </si>
  <si>
    <t>CORRECT WORD SCORE</t>
  </si>
  <si>
    <t>TOTALS</t>
  </si>
  <si>
    <t>CORRECT WORD %</t>
  </si>
  <si>
    <t>4 out of 13 combinations of independent variables are not from normal distributions</t>
  </si>
  <si>
    <t>DO NOT include in RMANOVA; only in post-hoc pairwise comparisons</t>
  </si>
  <si>
    <t>moderate effect size</t>
  </si>
  <si>
    <t>M5 (control)</t>
  </si>
  <si>
    <t>With low-predictability sentences, there was only a significant detrimental effect in speech intelligibility for M2 compared to M4, i.e. solo cello versus cello with heavily percussive accompaniment.</t>
  </si>
  <si>
    <t>Values above are mean correct word %. Correct word scores summed across tempi, then divided by 30, and multiplied by 100</t>
  </si>
  <si>
    <t>(PID = participant ID)</t>
  </si>
  <si>
    <t>T1_HP</t>
  </si>
  <si>
    <t>T1_LP</t>
  </si>
  <si>
    <t>T2_HP</t>
  </si>
  <si>
    <t>T2_LP</t>
  </si>
  <si>
    <t>T3_HP</t>
  </si>
  <si>
    <t>T3_LP</t>
  </si>
  <si>
    <t>The above is a summation across music (excluding control condition M5), divide by 40 trials each, *100</t>
  </si>
  <si>
    <t xml:space="preserve"> </t>
  </si>
  <si>
    <t>Total SS</t>
  </si>
  <si>
    <t>Greenhouse-Geisesr</t>
  </si>
  <si>
    <t>&lt;0.001</t>
  </si>
  <si>
    <t>very large effect</t>
  </si>
  <si>
    <t>No significant interactive main effect. Only sentence predictability  a main effect.</t>
  </si>
  <si>
    <t>Estimates: sentence predictability</t>
  </si>
  <si>
    <t>Sentence predictability</t>
  </si>
  <si>
    <t>Sentence predictability (I)</t>
  </si>
  <si>
    <t>Sentence predictability (J)</t>
  </si>
  <si>
    <t>Significant pairs if Z &gt;=1.96 and asymp. Sig (2-tail) &lt; 0.05</t>
  </si>
  <si>
    <t>See PDF: NonParametric_WilcoxonSignedRanked_Test_MusicTempoPredictability.pdf</t>
  </si>
  <si>
    <t>Multiple significant pairs</t>
  </si>
  <si>
    <t>NOTE: total of 276 pairs without M5_T0 or 325 pairs analysed with.</t>
  </si>
  <si>
    <t>Don't include these in RMANOVA; for boxplots only! 30 trials  each</t>
  </si>
  <si>
    <t>SQRT transformation applied to data</t>
  </si>
  <si>
    <t>SQRT_M1_T1_HP</t>
  </si>
  <si>
    <t>SQRT_M1_T1_LP</t>
  </si>
  <si>
    <t>SQRT_M1_T2_HP</t>
  </si>
  <si>
    <t>SQRT_M1_T2_LP</t>
  </si>
  <si>
    <t>SQRT_M1_T3_HP</t>
  </si>
  <si>
    <t>SQRT_M1_T3_LP</t>
  </si>
  <si>
    <t>SQRT_M2_T1_HP</t>
  </si>
  <si>
    <t>SQRT_M2_T1_LP</t>
  </si>
  <si>
    <t>SQRT_M2_T2_HP</t>
  </si>
  <si>
    <t>SQRT_M2_T2_LP</t>
  </si>
  <si>
    <t>SQRT_M2_T3_HP</t>
  </si>
  <si>
    <t>SQRT_M2_T3_LP</t>
  </si>
  <si>
    <t>SQRT_M3_T1_HP</t>
  </si>
  <si>
    <t>SQRT_M3_T1_LP</t>
  </si>
  <si>
    <t>SQRT_M3_T2_HP</t>
  </si>
  <si>
    <t>SQRT_M3_T2_LP</t>
  </si>
  <si>
    <t>SQRT_M3_T3_HP</t>
  </si>
  <si>
    <t>SQRT_M3_T3_LP</t>
  </si>
  <si>
    <t>SQRT_M4_T1_HP</t>
  </si>
  <si>
    <t>SQRT_M4_T1_LP</t>
  </si>
  <si>
    <t>SQRT_M4_T2_HP</t>
  </si>
  <si>
    <t>SQRT_M4_T2_LP</t>
  </si>
  <si>
    <t>SQRT_M4_T3_HP</t>
  </si>
  <si>
    <t>SQRT_M4_T3_LP</t>
  </si>
  <si>
    <t>SQRT_M5_T0_HP</t>
  </si>
  <si>
    <t>SQRT_M5_T0_LP</t>
  </si>
  <si>
    <t>Values are square root of mean correct word %</t>
  </si>
  <si>
    <t>Don't use for RMANOVA, only boxplots</t>
  </si>
  <si>
    <t>8 out of 24 are normally distributed</t>
  </si>
  <si>
    <t>Music (SQRT)</t>
  </si>
  <si>
    <t>Tempo (SQRT)</t>
  </si>
  <si>
    <t>Sentence Predictability (SQRT)</t>
  </si>
  <si>
    <t>Music (SQRT)*Tempo (SQRT)</t>
  </si>
  <si>
    <t>Music (SQRT)*Predictability (SQRT)</t>
  </si>
  <si>
    <t>Tempo (SQRT) * Predictability (SQRT)</t>
  </si>
  <si>
    <t>Music (SQRT) * Tempo (SQRT) * Predictability (SQRT)</t>
  </si>
  <si>
    <t>Greenhouse-Geisser Epsilon: 0.698</t>
  </si>
  <si>
    <t>Huynh-Feldt Epsilon: 1.000</t>
  </si>
  <si>
    <t>Greenhouse-Geisser Epsilon: 0.552</t>
  </si>
  <si>
    <t>GG</t>
  </si>
  <si>
    <t>HF</t>
  </si>
  <si>
    <t>Arcsine_M1_T1_HP</t>
  </si>
  <si>
    <t>Arcsine_M1_T1_LP</t>
  </si>
  <si>
    <t>Arcsine_M1_T2_HP</t>
  </si>
  <si>
    <t>Arcsine_M1_T2_LP</t>
  </si>
  <si>
    <t>Arcsine_M1_T3_HP</t>
  </si>
  <si>
    <t>Arcsine_M1_T3_LP</t>
  </si>
  <si>
    <t>Arcsine_M2_T1_HP</t>
  </si>
  <si>
    <t>Arcsine_M2_T1_LP</t>
  </si>
  <si>
    <t>Arcsine_M2_T2_HP</t>
  </si>
  <si>
    <t>Arcsine_M2_T2_LP</t>
  </si>
  <si>
    <t>Arcsine_M2_T3_HP</t>
  </si>
  <si>
    <t>Arcsine_M2_T3_LP</t>
  </si>
  <si>
    <t>Arcsine_M3_T1_HP</t>
  </si>
  <si>
    <t>Arcsine_M3_T1_LP</t>
  </si>
  <si>
    <t>Arcsine_M3_T2_HP</t>
  </si>
  <si>
    <t>Arcsine_M3_T2_LP</t>
  </si>
  <si>
    <t>Arcsine_M3_T3_HP</t>
  </si>
  <si>
    <t>Arcsine_M3_T3_LP</t>
  </si>
  <si>
    <t>Arcsine_M4_T1_HP</t>
  </si>
  <si>
    <t>Arcsine_M4_T1_LP</t>
  </si>
  <si>
    <t>Arcsine_M4_T2_HP</t>
  </si>
  <si>
    <t>Arcsine_M4_T2_LP</t>
  </si>
  <si>
    <t>Arcsine_M4_T3_HP</t>
  </si>
  <si>
    <t>Arcsine_M4_T3_LP</t>
  </si>
  <si>
    <t>Arcsine_M5_T0_HP</t>
  </si>
  <si>
    <t>Arcsine_M5_T0_LP</t>
  </si>
  <si>
    <t>Music (Arcsine)</t>
  </si>
  <si>
    <t>Tempo (Arcsine)</t>
  </si>
  <si>
    <t>Sentence Predictability (Arcsine)</t>
  </si>
  <si>
    <t>Music (Arcsine)*Tempo (Arcsine)</t>
  </si>
  <si>
    <t>Music (Arcsine)*Predictability (Arcsine)</t>
  </si>
  <si>
    <t>Tempo (Arcsine) * Predictability (Arcsine)</t>
  </si>
  <si>
    <t>Music (Arcsine) * Tempo (Arcsine) * Predictability (Arcsine)</t>
  </si>
  <si>
    <t>Greenhouse-Geisser Epsilon: 0.602</t>
  </si>
  <si>
    <t>No interactive effects; music and sentence predictability independently significant main effects</t>
  </si>
  <si>
    <t>POST-HOC PAIRWISE COMPARISONS</t>
  </si>
  <si>
    <t>Pairwise Comparisons</t>
  </si>
  <si>
    <t xml:space="preserve">Measure: </t>
  </si>
  <si>
    <t>MEASURE_1</t>
  </si>
  <si>
    <t>(I) ARSINmusic</t>
  </si>
  <si>
    <t>1</t>
  </si>
  <si>
    <t>2</t>
  </si>
  <si>
    <t>3</t>
  </si>
  <si>
    <t>4</t>
  </si>
  <si>
    <t>Based on estimated marginal means</t>
  </si>
  <si>
    <t>*. The mean difference is significant at the .05 level.</t>
  </si>
  <si>
    <t>b. Adjustment for multiple comparisons: Bonferroni.</t>
  </si>
  <si>
    <r>
      <t>Sig.</t>
    </r>
    <r>
      <rPr>
        <vertAlign val="superscript"/>
        <sz val="9"/>
        <color indexed="62"/>
        <rFont val="Arial"/>
        <family val="2"/>
      </rPr>
      <t>b</t>
    </r>
  </si>
  <si>
    <r>
      <t>95% Confidence Interval for Difference</t>
    </r>
    <r>
      <rPr>
        <vertAlign val="superscript"/>
        <sz val="9"/>
        <color indexed="62"/>
        <rFont val="Arial"/>
        <family val="2"/>
      </rPr>
      <t>b</t>
    </r>
  </si>
  <si>
    <r>
      <t>.098</t>
    </r>
    <r>
      <rPr>
        <vertAlign val="superscript"/>
        <sz val="9"/>
        <color indexed="60"/>
        <rFont val="Arial"/>
        <family val="2"/>
      </rPr>
      <t>*</t>
    </r>
  </si>
  <si>
    <r>
      <t>-.098</t>
    </r>
    <r>
      <rPr>
        <vertAlign val="superscript"/>
        <sz val="9"/>
        <color indexed="60"/>
        <rFont val="Arial"/>
        <family val="2"/>
      </rPr>
      <t>*</t>
    </r>
  </si>
  <si>
    <r>
      <t>-.097</t>
    </r>
    <r>
      <rPr>
        <vertAlign val="superscript"/>
        <sz val="9"/>
        <color indexed="60"/>
        <rFont val="Arial"/>
        <family val="2"/>
      </rPr>
      <t>*</t>
    </r>
  </si>
  <si>
    <r>
      <t>-.107</t>
    </r>
    <r>
      <rPr>
        <vertAlign val="superscript"/>
        <sz val="9"/>
        <color indexed="60"/>
        <rFont val="Arial"/>
        <family val="2"/>
      </rPr>
      <t>*</t>
    </r>
  </si>
  <si>
    <r>
      <t>.097</t>
    </r>
    <r>
      <rPr>
        <vertAlign val="superscript"/>
        <sz val="9"/>
        <color indexed="60"/>
        <rFont val="Arial"/>
        <family val="2"/>
      </rPr>
      <t>*</t>
    </r>
  </si>
  <si>
    <r>
      <t>.107</t>
    </r>
    <r>
      <rPr>
        <vertAlign val="superscript"/>
        <sz val="9"/>
        <color indexed="60"/>
        <rFont val="Arial"/>
        <family val="2"/>
      </rPr>
      <t>*</t>
    </r>
  </si>
  <si>
    <t>significant</t>
  </si>
  <si>
    <t>Only the pairwise comparisons against music masker M2 (solo cello) are significant; M2 has a detrimental effect compared to the other masking noises</t>
  </si>
  <si>
    <t>Estimates</t>
  </si>
  <si>
    <t>ARSINmusic</t>
  </si>
  <si>
    <t>(I) ARSINpredictability</t>
  </si>
  <si>
    <r>
      <t>.423</t>
    </r>
    <r>
      <rPr>
        <vertAlign val="superscript"/>
        <sz val="9"/>
        <color indexed="60"/>
        <rFont val="Arial"/>
        <family val="2"/>
      </rPr>
      <t>*</t>
    </r>
  </si>
  <si>
    <r>
      <t>-.423</t>
    </r>
    <r>
      <rPr>
        <vertAlign val="superscript"/>
        <sz val="9"/>
        <color indexed="60"/>
        <rFont val="Arial"/>
        <family val="2"/>
      </rPr>
      <t>*</t>
    </r>
  </si>
  <si>
    <t>ARSINpredictability</t>
  </si>
  <si>
    <t>Need to apply reverse transform to get back to original data: new value = (rsin(old value + 0.2854))^2</t>
  </si>
  <si>
    <t>1 extreme outlier</t>
  </si>
  <si>
    <t>ARSIN(SQRT(old var/100)) - 0.2854</t>
  </si>
  <si>
    <t>Values transformed from % to radians</t>
  </si>
  <si>
    <t>7 of 12 are normally distributed</t>
  </si>
  <si>
    <t>More become normally distributed than without transform</t>
  </si>
  <si>
    <t>Do not use for stats analysis; boxplots only</t>
  </si>
  <si>
    <t>no extreme outliers (&gt;= +/-3 std)</t>
  </si>
  <si>
    <t>Greenhouse-Geisser Epsilon: 0.702</t>
  </si>
  <si>
    <t>Music (LP)</t>
  </si>
  <si>
    <t>Tempo (LP)</t>
  </si>
  <si>
    <t>Music (LP)*Tempo(LP)</t>
  </si>
  <si>
    <t>(transformed values in radians!)</t>
  </si>
  <si>
    <t>Is p &lt; 0.05?</t>
  </si>
  <si>
    <t>With low-predictability sentences, there was a detrimental effect of Music 2 (solo cello), but only compared to Music 1 (legato strings) and Music 4 (cello + heavily percussive accompaniment)</t>
  </si>
  <si>
    <t>^2  transformation applied to data</t>
  </si>
  <si>
    <t>Mean correct word</t>
  </si>
  <si>
    <t>proportions</t>
  </si>
  <si>
    <t>%</t>
  </si>
  <si>
    <t>SQ_M1_T1_HP</t>
  </si>
  <si>
    <t>SQ_M1_T1_LP</t>
  </si>
  <si>
    <t>SQ_M1_T2_HP</t>
  </si>
  <si>
    <t>SQ_M1_T2_LP</t>
  </si>
  <si>
    <t>SQ_M1_T3_HP</t>
  </si>
  <si>
    <t>SQ_M1_T3_LP</t>
  </si>
  <si>
    <t>SQ_M2_T1_HP</t>
  </si>
  <si>
    <t>SQ_M2_T1_LP</t>
  </si>
  <si>
    <t>SQ_M2_T2_HP</t>
  </si>
  <si>
    <t>SQ_M2_T2_LP</t>
  </si>
  <si>
    <t>SQ_M2_T3_HP</t>
  </si>
  <si>
    <t>SQ_M2_T3_LP</t>
  </si>
  <si>
    <t>SQ_M3_T1_HP</t>
  </si>
  <si>
    <t>SQ_M3_T1_LP</t>
  </si>
  <si>
    <t>SQ_M3_T2_HP</t>
  </si>
  <si>
    <t>SQ_M3_T2_LP</t>
  </si>
  <si>
    <t>SQ_M3_T3_HP</t>
  </si>
  <si>
    <t>SQ_M3_T3_LP</t>
  </si>
  <si>
    <t>SQ_M4_T1_HP</t>
  </si>
  <si>
    <t>SQ_M4_T1_LP</t>
  </si>
  <si>
    <t>SQ_M4_T2_HP</t>
  </si>
  <si>
    <t>SQ_M4_T2_LP</t>
  </si>
  <si>
    <t>SQ_M4_T3_HP</t>
  </si>
  <si>
    <t>SQ_M4_T3_LP</t>
  </si>
  <si>
    <t>SQ_M5_T0_HP</t>
  </si>
  <si>
    <t>SQ_M5_T0_LP</t>
  </si>
  <si>
    <t>Music (SQ)</t>
  </si>
  <si>
    <t>Tempo (SQ)</t>
  </si>
  <si>
    <t>Sentence Predictability (SQ)</t>
  </si>
  <si>
    <t>Music (SQ)*Tempo (SQ)</t>
  </si>
  <si>
    <t>Music (SQ)*Predictability (SQ)</t>
  </si>
  <si>
    <t>Tempo (SQ) * Predictability (SQ)</t>
  </si>
  <si>
    <t>Music (SQ) * Tempo (SQ) * Predictability (SQ)</t>
  </si>
  <si>
    <t>Values are square (^2) of mean correct word proportions, i.e. % divided by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</si>
</sst>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0.00"/>
    <numFmt numFmtId="165" formatCode="###0.000"/>
    <numFmt numFmtId="166" formatCode="###0"/>
    <numFmt numFmtId="167" formatCode="0.0"/>
    <numFmt numFmtId="168" formatCode="0.000"/>
    <numFmt numFmtId="169" formatCode="0.0000"/>
    <numFmt numFmtId="170" formatCode="0.0000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u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9"/>
      <color indexed="62"/>
      <name val="Arial"/>
      <family val="2"/>
    </font>
    <font>
      <vertAlign val="superscript"/>
      <sz val="9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61"/>
      </top>
      <bottom/>
      <diagonal/>
    </border>
    <border>
      <left style="thin">
        <color indexed="63"/>
      </left>
      <right style="thin">
        <color indexed="63"/>
      </right>
      <top style="thin">
        <color indexed="61"/>
      </top>
      <bottom/>
      <diagonal/>
    </border>
    <border>
      <left style="thin">
        <color indexed="63"/>
      </left>
      <right/>
      <top style="thin">
        <color indexed="61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5">
    <xf numFmtId="0" fontId="0" fillId="0" borderId="0" xfId="0"/>
    <xf numFmtId="1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67" fontId="8" fillId="0" borderId="0" xfId="0" applyNumberFormat="1" applyFont="1" applyAlignment="1">
      <alignment vertical="top"/>
    </xf>
    <xf numFmtId="167" fontId="9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4" fillId="0" borderId="0" xfId="1" applyAlignment="1">
      <alignment vertical="top"/>
    </xf>
    <xf numFmtId="0" fontId="12" fillId="0" borderId="0" xfId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4" fillId="0" borderId="1" xfId="1" applyBorder="1" applyAlignment="1">
      <alignment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15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2" fontId="0" fillId="0" borderId="0" xfId="0" applyNumberFormat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13" fillId="0" borderId="0" xfId="0" applyNumberFormat="1" applyFont="1" applyAlignment="1">
      <alignment vertical="top"/>
    </xf>
    <xf numFmtId="168" fontId="0" fillId="2" borderId="1" xfId="0" applyNumberForma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167" fontId="0" fillId="0" borderId="0" xfId="0" applyNumberFormat="1" applyBorder="1" applyAlignment="1">
      <alignment vertical="top"/>
    </xf>
    <xf numFmtId="0" fontId="17" fillId="0" borderId="0" xfId="1" applyFont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8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vertical="top"/>
    </xf>
    <xf numFmtId="1" fontId="1" fillId="0" borderId="0" xfId="0" applyNumberFormat="1" applyFont="1" applyAlignment="1">
      <alignment vertical="top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2" fontId="0" fillId="0" borderId="2" xfId="0" applyNumberFormat="1" applyBorder="1" applyAlignment="1">
      <alignment vertical="top"/>
    </xf>
    <xf numFmtId="0" fontId="10" fillId="0" borderId="3" xfId="0" applyFont="1" applyBorder="1" applyAlignment="1">
      <alignment vertical="top"/>
    </xf>
    <xf numFmtId="168" fontId="0" fillId="0" borderId="2" xfId="0" applyNumberFormat="1" applyBorder="1" applyAlignment="1">
      <alignment vertical="top"/>
    </xf>
    <xf numFmtId="168" fontId="13" fillId="0" borderId="2" xfId="0" applyNumberFormat="1" applyFont="1" applyBorder="1" applyAlignment="1">
      <alignment vertical="top"/>
    </xf>
    <xf numFmtId="168" fontId="1" fillId="0" borderId="2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167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2" xfId="0" applyBorder="1" applyAlignment="1">
      <alignment horizontal="center" vertical="top"/>
    </xf>
    <xf numFmtId="168" fontId="0" fillId="0" borderId="2" xfId="0" applyNumberFormat="1" applyBorder="1" applyAlignment="1">
      <alignment horizontal="center" vertical="top"/>
    </xf>
    <xf numFmtId="1" fontId="2" fillId="0" borderId="0" xfId="0" applyNumberFormat="1" applyFont="1" applyAlignment="1">
      <alignment vertical="top"/>
    </xf>
    <xf numFmtId="0" fontId="2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1" fontId="0" fillId="0" borderId="7" xfId="0" applyNumberForma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9" fontId="10" fillId="0" borderId="1" xfId="0" applyNumberFormat="1" applyFont="1" applyBorder="1" applyAlignment="1">
      <alignment vertical="top"/>
    </xf>
    <xf numFmtId="169" fontId="0" fillId="0" borderId="1" xfId="0" applyNumberFormat="1" applyBorder="1" applyAlignment="1">
      <alignment vertical="top"/>
    </xf>
    <xf numFmtId="170" fontId="10" fillId="0" borderId="1" xfId="0" applyNumberFormat="1" applyFont="1" applyBorder="1" applyAlignment="1">
      <alignment vertical="top"/>
    </xf>
    <xf numFmtId="168" fontId="0" fillId="0" borderId="0" xfId="0" applyNumberFormat="1" applyAlignment="1">
      <alignment vertical="top"/>
    </xf>
    <xf numFmtId="0" fontId="6" fillId="0" borderId="0" xfId="2" applyFont="1" applyFill="1" applyBorder="1" applyAlignment="1">
      <alignment horizontal="left" vertical="top"/>
    </xf>
    <xf numFmtId="165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/>
    <xf numFmtId="0" fontId="4" fillId="0" borderId="0" xfId="2" applyFill="1" applyBorder="1" applyAlignment="1"/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1" fontId="7" fillId="0" borderId="1" xfId="2" applyNumberFormat="1" applyFont="1" applyBorder="1" applyAlignment="1">
      <alignment horizontal="right" vertical="top"/>
    </xf>
    <xf numFmtId="1" fontId="2" fillId="0" borderId="0" xfId="0" applyNumberFormat="1" applyFont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5" fillId="0" borderId="0" xfId="3" applyFont="1" applyFill="1" applyBorder="1" applyAlignment="1">
      <alignment vertical="center"/>
    </xf>
    <xf numFmtId="0" fontId="4" fillId="0" borderId="0" xfId="3" applyFill="1" applyBorder="1" applyAlignment="1"/>
    <xf numFmtId="0" fontId="7" fillId="0" borderId="0" xfId="3" applyFont="1" applyFill="1" applyBorder="1" applyAlignment="1"/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/>
    </xf>
    <xf numFmtId="0" fontId="6" fillId="0" borderId="0" xfId="3" applyFont="1" applyFill="1" applyBorder="1" applyAlignment="1"/>
    <xf numFmtId="0" fontId="6" fillId="0" borderId="0" xfId="3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horizontal="right" vertical="top"/>
    </xf>
    <xf numFmtId="1" fontId="7" fillId="0" borderId="1" xfId="3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/>
    </xf>
    <xf numFmtId="1" fontId="0" fillId="0" borderId="1" xfId="0" applyNumberForma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1" fontId="19" fillId="0" borderId="1" xfId="0" applyNumberFormat="1" applyFont="1" applyBorder="1" applyAlignment="1">
      <alignment horizontal="center" vertical="top"/>
    </xf>
    <xf numFmtId="0" fontId="0" fillId="4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vertical="top" wrapText="1"/>
    </xf>
    <xf numFmtId="0" fontId="4" fillId="0" borderId="0" xfId="1"/>
    <xf numFmtId="0" fontId="6" fillId="0" borderId="0" xfId="1" applyFont="1" applyBorder="1" applyAlignment="1">
      <alignment horizontal="left" wrapText="1"/>
    </xf>
    <xf numFmtId="0" fontId="6" fillId="0" borderId="19" xfId="1" applyFont="1" applyBorder="1" applyAlignment="1">
      <alignment horizontal="center" wrapText="1"/>
    </xf>
    <xf numFmtId="0" fontId="6" fillId="0" borderId="20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6" fillId="3" borderId="22" xfId="1" applyFont="1" applyFill="1" applyBorder="1" applyAlignment="1">
      <alignment horizontal="left" vertical="top" wrapText="1"/>
    </xf>
    <xf numFmtId="0" fontId="6" fillId="0" borderId="23" xfId="1" applyFont="1" applyBorder="1" applyAlignment="1">
      <alignment horizontal="left" wrapText="1"/>
    </xf>
    <xf numFmtId="0" fontId="6" fillId="0" borderId="24" xfId="1" applyFont="1" applyBorder="1" applyAlignment="1">
      <alignment horizontal="center" wrapText="1"/>
    </xf>
    <xf numFmtId="0" fontId="6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 wrapText="1"/>
    </xf>
    <xf numFmtId="0" fontId="6" fillId="3" borderId="27" xfId="1" applyFont="1" applyFill="1" applyBorder="1" applyAlignment="1">
      <alignment horizontal="left" vertical="top" wrapText="1"/>
    </xf>
    <xf numFmtId="166" fontId="7" fillId="0" borderId="28" xfId="1" applyNumberFormat="1" applyFont="1" applyBorder="1" applyAlignment="1">
      <alignment horizontal="right" vertical="top"/>
    </xf>
    <xf numFmtId="164" fontId="7" fillId="0" borderId="29" xfId="1" applyNumberFormat="1" applyFont="1" applyBorder="1" applyAlignment="1">
      <alignment horizontal="right" vertical="top"/>
    </xf>
    <xf numFmtId="165" fontId="7" fillId="0" borderId="29" xfId="1" applyNumberFormat="1" applyFont="1" applyBorder="1" applyAlignment="1">
      <alignment horizontal="right" vertical="top"/>
    </xf>
    <xf numFmtId="166" fontId="7" fillId="0" borderId="29" xfId="1" applyNumberFormat="1" applyFont="1" applyBorder="1" applyAlignment="1">
      <alignment horizontal="right" vertical="top"/>
    </xf>
    <xf numFmtId="164" fontId="7" fillId="0" borderId="30" xfId="1" applyNumberFormat="1" applyFont="1" applyBorder="1" applyAlignment="1">
      <alignment horizontal="right" vertical="top"/>
    </xf>
    <xf numFmtId="0" fontId="6" fillId="3" borderId="31" xfId="1" applyFont="1" applyFill="1" applyBorder="1" applyAlignment="1">
      <alignment horizontal="left" vertical="top" wrapText="1"/>
    </xf>
    <xf numFmtId="166" fontId="7" fillId="0" borderId="32" xfId="1" applyNumberFormat="1" applyFont="1" applyBorder="1" applyAlignment="1">
      <alignment horizontal="right" vertical="top"/>
    </xf>
    <xf numFmtId="164" fontId="7" fillId="0" borderId="33" xfId="1" applyNumberFormat="1" applyFont="1" applyBorder="1" applyAlignment="1">
      <alignment horizontal="right" vertical="top"/>
    </xf>
    <xf numFmtId="165" fontId="7" fillId="0" borderId="33" xfId="1" applyNumberFormat="1" applyFont="1" applyBorder="1" applyAlignment="1">
      <alignment horizontal="right" vertical="top"/>
    </xf>
    <xf numFmtId="166" fontId="7" fillId="0" borderId="33" xfId="1" applyNumberFormat="1" applyFont="1" applyBorder="1" applyAlignment="1">
      <alignment horizontal="right" vertical="top"/>
    </xf>
    <xf numFmtId="164" fontId="7" fillId="0" borderId="34" xfId="1" applyNumberFormat="1" applyFont="1" applyBorder="1" applyAlignment="1">
      <alignment horizontal="right" vertical="top"/>
    </xf>
    <xf numFmtId="166" fontId="7" fillId="0" borderId="35" xfId="1" applyNumberFormat="1" applyFont="1" applyBorder="1" applyAlignment="1">
      <alignment horizontal="right" vertical="top"/>
    </xf>
    <xf numFmtId="164" fontId="7" fillId="0" borderId="36" xfId="1" applyNumberFormat="1" applyFont="1" applyBorder="1" applyAlignment="1">
      <alignment horizontal="right" vertical="top"/>
    </xf>
    <xf numFmtId="165" fontId="7" fillId="0" borderId="36" xfId="1" applyNumberFormat="1" applyFont="1" applyBorder="1" applyAlignment="1">
      <alignment horizontal="right" vertical="top"/>
    </xf>
    <xf numFmtId="166" fontId="7" fillId="0" borderId="36" xfId="1" applyNumberFormat="1" applyFont="1" applyBorder="1" applyAlignment="1">
      <alignment horizontal="right" vertical="top"/>
    </xf>
    <xf numFmtId="164" fontId="7" fillId="0" borderId="37" xfId="1" applyNumberFormat="1" applyFont="1" applyBorder="1" applyAlignment="1">
      <alignment horizontal="right" vertical="top"/>
    </xf>
    <xf numFmtId="0" fontId="6" fillId="0" borderId="23" xfId="1" applyFont="1" applyBorder="1" applyAlignment="1">
      <alignment horizontal="center" wrapText="1"/>
    </xf>
    <xf numFmtId="164" fontId="7" fillId="0" borderId="27" xfId="1" applyNumberFormat="1" applyFont="1" applyBorder="1" applyAlignment="1">
      <alignment horizontal="right" vertical="top"/>
    </xf>
    <xf numFmtId="164" fontId="7" fillId="0" borderId="31" xfId="1" applyNumberFormat="1" applyFont="1" applyBorder="1" applyAlignment="1">
      <alignment horizontal="right" vertical="top"/>
    </xf>
    <xf numFmtId="164" fontId="7" fillId="0" borderId="22" xfId="1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0" fontId="18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left" vertical="top" wrapText="1"/>
    </xf>
    <xf numFmtId="166" fontId="7" fillId="0" borderId="0" xfId="1" applyNumberFormat="1" applyFont="1" applyBorder="1" applyAlignment="1">
      <alignment horizontal="right" vertical="top"/>
    </xf>
    <xf numFmtId="164" fontId="7" fillId="0" borderId="0" xfId="1" applyNumberFormat="1" applyFont="1" applyBorder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2" fontId="0" fillId="2" borderId="1" xfId="0" applyNumberFormat="1" applyFill="1" applyBorder="1" applyAlignment="1">
      <alignment vertical="top"/>
    </xf>
    <xf numFmtId="1" fontId="0" fillId="2" borderId="1" xfId="0" applyNumberFormat="1" applyFill="1" applyBorder="1" applyAlignment="1">
      <alignment vertical="top"/>
    </xf>
    <xf numFmtId="167" fontId="0" fillId="2" borderId="1" xfId="0" applyNumberFormat="1" applyFill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1" fontId="1" fillId="0" borderId="0" xfId="0" applyNumberFormat="1" applyFont="1" applyBorder="1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168" fontId="0" fillId="0" borderId="0" xfId="0" applyNumberFormat="1" applyAlignment="1">
      <alignment horizontal="center" vertical="top"/>
    </xf>
    <xf numFmtId="168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167" fontId="0" fillId="2" borderId="2" xfId="0" applyNumberFormat="1" applyFill="1" applyBorder="1" applyAlignment="1">
      <alignment vertical="top"/>
    </xf>
    <xf numFmtId="168" fontId="0" fillId="2" borderId="2" xfId="0" applyNumberFormat="1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0" xfId="4"/>
    <xf numFmtId="0" fontId="7" fillId="5" borderId="0" xfId="4" applyFont="1" applyFill="1"/>
    <xf numFmtId="0" fontId="6" fillId="0" borderId="0" xfId="4" applyFont="1" applyBorder="1" applyAlignment="1">
      <alignment horizontal="left" wrapText="1"/>
    </xf>
    <xf numFmtId="0" fontId="6" fillId="0" borderId="19" xfId="4" applyFont="1" applyBorder="1" applyAlignment="1">
      <alignment horizontal="center" wrapText="1"/>
    </xf>
    <xf numFmtId="0" fontId="6" fillId="0" borderId="20" xfId="4" applyFont="1" applyBorder="1" applyAlignment="1">
      <alignment horizontal="center" wrapText="1"/>
    </xf>
    <xf numFmtId="0" fontId="6" fillId="0" borderId="21" xfId="4" applyFont="1" applyBorder="1" applyAlignment="1">
      <alignment horizontal="center" wrapText="1"/>
    </xf>
    <xf numFmtId="0" fontId="6" fillId="0" borderId="25" xfId="4" applyFont="1" applyBorder="1" applyAlignment="1">
      <alignment horizontal="center" wrapText="1"/>
    </xf>
    <xf numFmtId="0" fontId="6" fillId="0" borderId="23" xfId="4" applyFont="1" applyBorder="1" applyAlignment="1">
      <alignment horizontal="left" wrapText="1"/>
    </xf>
    <xf numFmtId="0" fontId="6" fillId="0" borderId="24" xfId="4" applyFont="1" applyBorder="1" applyAlignment="1">
      <alignment horizontal="center" wrapText="1"/>
    </xf>
    <xf numFmtId="0" fontId="6" fillId="0" borderId="26" xfId="4" applyFont="1" applyBorder="1" applyAlignment="1">
      <alignment horizontal="center" wrapText="1"/>
    </xf>
    <xf numFmtId="0" fontId="6" fillId="3" borderId="40" xfId="4" applyFont="1" applyFill="1" applyBorder="1" applyAlignment="1">
      <alignment horizontal="left" vertical="top"/>
    </xf>
    <xf numFmtId="0" fontId="6" fillId="3" borderId="27" xfId="4" applyFont="1" applyFill="1" applyBorder="1" applyAlignment="1">
      <alignment horizontal="left" vertical="top"/>
    </xf>
    <xf numFmtId="0" fontId="7" fillId="0" borderId="28" xfId="4" applyFont="1" applyBorder="1" applyAlignment="1">
      <alignment horizontal="right" vertical="top"/>
    </xf>
    <xf numFmtId="165" fontId="7" fillId="0" borderId="29" xfId="4" applyNumberFormat="1" applyFont="1" applyBorder="1" applyAlignment="1">
      <alignment horizontal="right" vertical="top"/>
    </xf>
    <xf numFmtId="165" fontId="7" fillId="0" borderId="30" xfId="4" applyNumberFormat="1" applyFont="1" applyBorder="1" applyAlignment="1">
      <alignment horizontal="right" vertical="top"/>
    </xf>
    <xf numFmtId="0" fontId="6" fillId="3" borderId="31" xfId="4" applyFont="1" applyFill="1" applyBorder="1" applyAlignment="1">
      <alignment horizontal="left" vertical="top" wrapText="1"/>
    </xf>
    <xf numFmtId="0" fontId="6" fillId="3" borderId="31" xfId="4" applyFont="1" applyFill="1" applyBorder="1" applyAlignment="1">
      <alignment horizontal="left" vertical="top"/>
    </xf>
    <xf numFmtId="165" fontId="7" fillId="0" borderId="32" xfId="4" applyNumberFormat="1" applyFont="1" applyBorder="1" applyAlignment="1">
      <alignment horizontal="right" vertical="top"/>
    </xf>
    <xf numFmtId="165" fontId="7" fillId="0" borderId="33" xfId="4" applyNumberFormat="1" applyFont="1" applyBorder="1" applyAlignment="1">
      <alignment horizontal="right" vertical="top"/>
    </xf>
    <xf numFmtId="165" fontId="7" fillId="0" borderId="34" xfId="4" applyNumberFormat="1" applyFont="1" applyBorder="1" applyAlignment="1">
      <alignment horizontal="right" vertical="top"/>
    </xf>
    <xf numFmtId="0" fontId="6" fillId="3" borderId="41" xfId="4" applyFont="1" applyFill="1" applyBorder="1" applyAlignment="1">
      <alignment horizontal="left" vertical="top" wrapText="1"/>
    </xf>
    <xf numFmtId="0" fontId="6" fillId="3" borderId="41" xfId="4" applyFont="1" applyFill="1" applyBorder="1" applyAlignment="1">
      <alignment horizontal="left" vertical="top"/>
    </xf>
    <xf numFmtId="165" fontId="7" fillId="0" borderId="42" xfId="4" applyNumberFormat="1" applyFont="1" applyBorder="1" applyAlignment="1">
      <alignment horizontal="right" vertical="top"/>
    </xf>
    <xf numFmtId="165" fontId="7" fillId="0" borderId="43" xfId="4" applyNumberFormat="1" applyFont="1" applyBorder="1" applyAlignment="1">
      <alignment horizontal="right" vertical="top"/>
    </xf>
    <xf numFmtId="165" fontId="7" fillId="0" borderId="44" xfId="4" applyNumberFormat="1" applyFont="1" applyBorder="1" applyAlignment="1">
      <alignment horizontal="right" vertical="top"/>
    </xf>
    <xf numFmtId="0" fontId="7" fillId="0" borderId="32" xfId="4" applyFont="1" applyBorder="1" applyAlignment="1">
      <alignment horizontal="right" vertical="top"/>
    </xf>
    <xf numFmtId="0" fontId="7" fillId="0" borderId="42" xfId="4" applyFont="1" applyBorder="1" applyAlignment="1">
      <alignment horizontal="right" vertical="top"/>
    </xf>
    <xf numFmtId="0" fontId="6" fillId="3" borderId="22" xfId="4" applyFont="1" applyFill="1" applyBorder="1" applyAlignment="1">
      <alignment horizontal="left" vertical="top" wrapText="1"/>
    </xf>
    <xf numFmtId="0" fontId="6" fillId="3" borderId="22" xfId="4" applyFont="1" applyFill="1" applyBorder="1" applyAlignment="1">
      <alignment horizontal="left" vertical="top"/>
    </xf>
    <xf numFmtId="165" fontId="7" fillId="0" borderId="35" xfId="4" applyNumberFormat="1" applyFont="1" applyBorder="1" applyAlignment="1">
      <alignment horizontal="right" vertical="top"/>
    </xf>
    <xf numFmtId="165" fontId="7" fillId="0" borderId="36" xfId="4" applyNumberFormat="1" applyFont="1" applyBorder="1" applyAlignment="1">
      <alignment horizontal="right" vertical="top"/>
    </xf>
    <xf numFmtId="165" fontId="7" fillId="0" borderId="37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left" vertical="top" wrapText="1"/>
    </xf>
    <xf numFmtId="165" fontId="7" fillId="0" borderId="28" xfId="4" applyNumberFormat="1" applyFont="1" applyBorder="1" applyAlignment="1">
      <alignment horizontal="right" vertical="top"/>
    </xf>
    <xf numFmtId="0" fontId="6" fillId="0" borderId="20" xfId="4" applyFont="1" applyBorder="1" applyAlignment="1">
      <alignment wrapText="1"/>
    </xf>
    <xf numFmtId="0" fontId="6" fillId="0" borderId="21" xfId="4" applyFont="1" applyBorder="1" applyAlignment="1">
      <alignment wrapText="1"/>
    </xf>
    <xf numFmtId="0" fontId="6" fillId="0" borderId="25" xfId="4" applyFont="1" applyBorder="1" applyAlignment="1">
      <alignment wrapText="1"/>
    </xf>
    <xf numFmtId="0" fontId="6" fillId="0" borderId="26" xfId="4" applyFont="1" applyBorder="1" applyAlignment="1">
      <alignment wrapText="1"/>
    </xf>
    <xf numFmtId="0" fontId="7" fillId="0" borderId="45" xfId="4" applyFont="1" applyBorder="1" applyAlignment="1">
      <alignment horizontal="right" vertical="top"/>
    </xf>
    <xf numFmtId="165" fontId="7" fillId="0" borderId="46" xfId="4" applyNumberFormat="1" applyFont="1" applyBorder="1" applyAlignment="1">
      <alignment horizontal="right" vertical="top"/>
    </xf>
    <xf numFmtId="165" fontId="7" fillId="0" borderId="47" xfId="4" applyNumberFormat="1" applyFont="1" applyBorder="1" applyAlignment="1">
      <alignment horizontal="right" vertical="top"/>
    </xf>
    <xf numFmtId="0" fontId="7" fillId="0" borderId="35" xfId="4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2" fontId="0" fillId="0" borderId="1" xfId="0" applyNumberFormat="1" applyBorder="1"/>
    <xf numFmtId="0" fontId="0" fillId="0" borderId="1" xfId="0" applyBorder="1"/>
    <xf numFmtId="168" fontId="0" fillId="0" borderId="1" xfId="0" applyNumberFormat="1" applyBorder="1"/>
    <xf numFmtId="1" fontId="0" fillId="0" borderId="7" xfId="0" applyNumberFormat="1" applyBorder="1" applyAlignment="1">
      <alignment vertical="top" wrapText="1"/>
    </xf>
    <xf numFmtId="0" fontId="1" fillId="0" borderId="0" xfId="0" applyFont="1"/>
    <xf numFmtId="168" fontId="13" fillId="0" borderId="0" xfId="0" applyNumberFormat="1" applyFont="1"/>
    <xf numFmtId="0" fontId="0" fillId="2" borderId="1" xfId="0" applyFill="1" applyBorder="1"/>
    <xf numFmtId="168" fontId="13" fillId="0" borderId="0" xfId="0" applyNumberFormat="1" applyFont="1" applyBorder="1" applyAlignment="1">
      <alignment vertical="top"/>
    </xf>
    <xf numFmtId="168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vertical="top"/>
    </xf>
    <xf numFmtId="0" fontId="5" fillId="0" borderId="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wrapText="1"/>
    </xf>
    <xf numFmtId="0" fontId="6" fillId="0" borderId="25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" fillId="0" borderId="39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/>
    </xf>
    <xf numFmtId="0" fontId="7" fillId="5" borderId="0" xfId="4" applyFont="1" applyFill="1"/>
    <xf numFmtId="0" fontId="4" fillId="0" borderId="0" xfId="4"/>
    <xf numFmtId="0" fontId="6" fillId="0" borderId="25" xfId="4" applyFont="1" applyBorder="1" applyAlignment="1">
      <alignment horizontal="center" wrapText="1"/>
    </xf>
    <xf numFmtId="0" fontId="6" fillId="0" borderId="20" xfId="4" applyFont="1" applyBorder="1" applyAlignment="1">
      <alignment horizontal="center" wrapText="1"/>
    </xf>
    <xf numFmtId="0" fontId="6" fillId="0" borderId="21" xfId="4" applyFont="1" applyBorder="1" applyAlignment="1">
      <alignment horizontal="center" wrapText="1"/>
    </xf>
    <xf numFmtId="0" fontId="6" fillId="0" borderId="26" xfId="4" applyFont="1" applyBorder="1" applyAlignment="1">
      <alignment horizontal="center" wrapText="1"/>
    </xf>
    <xf numFmtId="0" fontId="5" fillId="0" borderId="0" xfId="4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5">
    <cellStyle name="Normal" xfId="0" builtinId="0"/>
    <cellStyle name="Normal_Arcsine_Transformed_MTP" xfId="4" xr:uid="{7C6139FB-E41D-4F3A-AE8A-0BF24ED7C29D}"/>
    <cellStyle name="Normal_Music" xfId="3" xr:uid="{D9012518-BAC3-48E2-945F-DA3C901843EC}"/>
    <cellStyle name="Normal_Music_Tempo_Pred" xfId="1" xr:uid="{B01FF7C7-0133-4F8B-A6C3-C499C75F4F34}"/>
    <cellStyle name="Normal_Music-Tempo" xfId="2" xr:uid="{87029F54-DA2B-4648-9627-247DFAC26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1_v2b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sorted_excl_M5T0"/>
      <sheetName val="total_CWSs"/>
      <sheetName val="total_trials"/>
      <sheetName val="average_CWSs"/>
      <sheetName val="averages_excl_M5T0"/>
      <sheetName val="CWS_percentages"/>
      <sheetName val="MT_CWSs"/>
      <sheetName val="MT_trials"/>
      <sheetName val="MT_averages"/>
      <sheetName val="MT_percentages"/>
      <sheetName val="M_CWSs"/>
      <sheetName val="M_trials"/>
      <sheetName val="M_averages"/>
      <sheetName val="M_percentages"/>
      <sheetName val="T_CWSs"/>
      <sheetName val="T_trials"/>
      <sheetName val="T_averages"/>
      <sheetName val="T_percentages"/>
      <sheetName val="P_CWSs"/>
      <sheetName val="P_trials"/>
      <sheetName val="P_averages"/>
      <sheetName val="P_percentages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0.9</v>
          </cell>
          <cell r="C2">
            <v>0.7</v>
          </cell>
          <cell r="D2">
            <v>0.9</v>
          </cell>
          <cell r="E2">
            <v>0.9</v>
          </cell>
          <cell r="F2">
            <v>1</v>
          </cell>
          <cell r="G2">
            <v>0.7</v>
          </cell>
          <cell r="H2">
            <v>0.9</v>
          </cell>
          <cell r="I2">
            <v>0.6</v>
          </cell>
          <cell r="J2">
            <v>1</v>
          </cell>
          <cell r="K2">
            <v>0.7</v>
          </cell>
          <cell r="L2">
            <v>1</v>
          </cell>
          <cell r="M2">
            <v>0.7</v>
          </cell>
          <cell r="N2">
            <v>1</v>
          </cell>
          <cell r="O2">
            <v>0.8</v>
          </cell>
          <cell r="P2">
            <v>1</v>
          </cell>
          <cell r="Q2">
            <v>0.6</v>
          </cell>
          <cell r="R2">
            <v>1</v>
          </cell>
          <cell r="S2">
            <v>0.7</v>
          </cell>
          <cell r="T2">
            <v>1</v>
          </cell>
          <cell r="U2">
            <v>0.8</v>
          </cell>
          <cell r="V2">
            <v>0.9</v>
          </cell>
          <cell r="W2">
            <v>0.8</v>
          </cell>
          <cell r="X2">
            <v>1</v>
          </cell>
          <cell r="Y2">
            <v>0.8</v>
          </cell>
        </row>
        <row r="3">
          <cell r="B3">
            <v>1</v>
          </cell>
          <cell r="C3">
            <v>0.8</v>
          </cell>
          <cell r="D3">
            <v>1</v>
          </cell>
          <cell r="E3">
            <v>0.8</v>
          </cell>
          <cell r="F3">
            <v>1</v>
          </cell>
          <cell r="G3">
            <v>0.5</v>
          </cell>
          <cell r="H3">
            <v>0.9</v>
          </cell>
          <cell r="I3">
            <v>0.9</v>
          </cell>
          <cell r="J3">
            <v>0.9</v>
          </cell>
          <cell r="K3">
            <v>0.6</v>
          </cell>
          <cell r="L3">
            <v>1</v>
          </cell>
          <cell r="M3">
            <v>0.7</v>
          </cell>
          <cell r="N3">
            <v>1</v>
          </cell>
          <cell r="O3">
            <v>0.9</v>
          </cell>
          <cell r="P3">
            <v>1</v>
          </cell>
          <cell r="Q3">
            <v>0.8</v>
          </cell>
          <cell r="R3">
            <v>1</v>
          </cell>
          <cell r="S3">
            <v>0.8</v>
          </cell>
          <cell r="T3">
            <v>0.9</v>
          </cell>
          <cell r="U3">
            <v>0.7</v>
          </cell>
          <cell r="V3">
            <v>1</v>
          </cell>
          <cell r="W3">
            <v>0.9</v>
          </cell>
          <cell r="X3">
            <v>0.8</v>
          </cell>
          <cell r="Y3">
            <v>0.8</v>
          </cell>
        </row>
        <row r="4">
          <cell r="B4">
            <v>1</v>
          </cell>
          <cell r="C4">
            <v>0.5</v>
          </cell>
          <cell r="D4">
            <v>1</v>
          </cell>
          <cell r="E4">
            <v>0.7</v>
          </cell>
          <cell r="F4">
            <v>1</v>
          </cell>
          <cell r="G4">
            <v>0.9</v>
          </cell>
          <cell r="H4">
            <v>1</v>
          </cell>
          <cell r="I4">
            <v>0.6</v>
          </cell>
          <cell r="J4">
            <v>0.9</v>
          </cell>
          <cell r="K4">
            <v>0.8</v>
          </cell>
          <cell r="L4">
            <v>0.8</v>
          </cell>
          <cell r="M4">
            <v>0.7</v>
          </cell>
          <cell r="N4">
            <v>0.9</v>
          </cell>
          <cell r="O4">
            <v>0.7</v>
          </cell>
          <cell r="P4">
            <v>0.9</v>
          </cell>
          <cell r="Q4">
            <v>0.7</v>
          </cell>
          <cell r="R4">
            <v>1</v>
          </cell>
          <cell r="S4">
            <v>0.8</v>
          </cell>
          <cell r="T4">
            <v>1</v>
          </cell>
          <cell r="U4">
            <v>0.9</v>
          </cell>
          <cell r="V4">
            <v>1</v>
          </cell>
          <cell r="W4">
            <v>0.8</v>
          </cell>
          <cell r="X4">
            <v>1</v>
          </cell>
          <cell r="Y4">
            <v>0.8</v>
          </cell>
        </row>
        <row r="5">
          <cell r="B5">
            <v>1</v>
          </cell>
          <cell r="C5">
            <v>0.8</v>
          </cell>
          <cell r="D5">
            <v>1</v>
          </cell>
          <cell r="E5">
            <v>0.8</v>
          </cell>
          <cell r="F5">
            <v>1</v>
          </cell>
          <cell r="G5">
            <v>0.9</v>
          </cell>
          <cell r="H5">
            <v>1</v>
          </cell>
          <cell r="I5">
            <v>0.7</v>
          </cell>
          <cell r="J5">
            <v>1</v>
          </cell>
          <cell r="K5">
            <v>0.8</v>
          </cell>
          <cell r="L5">
            <v>0.9</v>
          </cell>
          <cell r="M5">
            <v>0.9</v>
          </cell>
          <cell r="N5">
            <v>1</v>
          </cell>
          <cell r="O5">
            <v>0.9</v>
          </cell>
          <cell r="P5">
            <v>1</v>
          </cell>
          <cell r="Q5">
            <v>0.8</v>
          </cell>
          <cell r="R5">
            <v>1</v>
          </cell>
          <cell r="S5">
            <v>0.8</v>
          </cell>
          <cell r="T5">
            <v>1</v>
          </cell>
          <cell r="U5">
            <v>0.9</v>
          </cell>
          <cell r="V5">
            <v>1</v>
          </cell>
          <cell r="W5">
            <v>0.9</v>
          </cell>
          <cell r="X5">
            <v>0.9</v>
          </cell>
          <cell r="Y5">
            <v>0.8</v>
          </cell>
        </row>
        <row r="6">
          <cell r="B6">
            <v>1</v>
          </cell>
          <cell r="C6">
            <v>0.9</v>
          </cell>
          <cell r="D6">
            <v>1</v>
          </cell>
          <cell r="E6">
            <v>0.9</v>
          </cell>
          <cell r="F6">
            <v>1</v>
          </cell>
          <cell r="G6">
            <v>0.8</v>
          </cell>
          <cell r="H6">
            <v>0.9</v>
          </cell>
          <cell r="I6">
            <v>0.9</v>
          </cell>
          <cell r="J6">
            <v>1</v>
          </cell>
          <cell r="K6">
            <v>0.8</v>
          </cell>
          <cell r="L6">
            <v>1</v>
          </cell>
          <cell r="M6">
            <v>0.8</v>
          </cell>
          <cell r="N6">
            <v>1</v>
          </cell>
          <cell r="O6">
            <v>0.6</v>
          </cell>
          <cell r="P6">
            <v>1</v>
          </cell>
          <cell r="Q6">
            <v>0.9</v>
          </cell>
          <cell r="R6">
            <v>1</v>
          </cell>
          <cell r="S6">
            <v>0.7</v>
          </cell>
          <cell r="T6">
            <v>1</v>
          </cell>
          <cell r="U6">
            <v>0.9</v>
          </cell>
          <cell r="V6">
            <v>0.9</v>
          </cell>
          <cell r="W6">
            <v>0.9</v>
          </cell>
          <cell r="X6">
            <v>1</v>
          </cell>
          <cell r="Y6">
            <v>0.7</v>
          </cell>
        </row>
        <row r="7">
          <cell r="B7">
            <v>1</v>
          </cell>
          <cell r="C7">
            <v>0.8</v>
          </cell>
          <cell r="D7">
            <v>1</v>
          </cell>
          <cell r="E7">
            <v>0.9</v>
          </cell>
          <cell r="F7">
            <v>1</v>
          </cell>
          <cell r="G7">
            <v>0.8</v>
          </cell>
          <cell r="H7">
            <v>0.9</v>
          </cell>
          <cell r="I7">
            <v>0.8</v>
          </cell>
          <cell r="J7">
            <v>1</v>
          </cell>
          <cell r="K7">
            <v>0.8</v>
          </cell>
          <cell r="L7">
            <v>1</v>
          </cell>
          <cell r="M7">
            <v>0.6</v>
          </cell>
          <cell r="N7">
            <v>1</v>
          </cell>
          <cell r="O7">
            <v>1</v>
          </cell>
          <cell r="P7">
            <v>1</v>
          </cell>
          <cell r="Q7">
            <v>0.9</v>
          </cell>
          <cell r="R7">
            <v>1</v>
          </cell>
          <cell r="S7">
            <v>0.7</v>
          </cell>
          <cell r="T7">
            <v>1</v>
          </cell>
          <cell r="U7">
            <v>0.6</v>
          </cell>
          <cell r="V7">
            <v>1</v>
          </cell>
          <cell r="W7">
            <v>1</v>
          </cell>
          <cell r="X7">
            <v>0.9</v>
          </cell>
          <cell r="Y7">
            <v>0.9</v>
          </cell>
        </row>
        <row r="8">
          <cell r="B8">
            <v>1</v>
          </cell>
          <cell r="C8">
            <v>0.7</v>
          </cell>
          <cell r="D8">
            <v>1</v>
          </cell>
          <cell r="E8">
            <v>0.7</v>
          </cell>
          <cell r="F8">
            <v>1</v>
          </cell>
          <cell r="G8">
            <v>0.8</v>
          </cell>
          <cell r="H8">
            <v>1</v>
          </cell>
          <cell r="I8">
            <v>0.7</v>
          </cell>
          <cell r="J8">
            <v>0.9</v>
          </cell>
          <cell r="K8">
            <v>0.7</v>
          </cell>
          <cell r="L8">
            <v>1</v>
          </cell>
          <cell r="M8">
            <v>0.7</v>
          </cell>
          <cell r="N8">
            <v>1</v>
          </cell>
          <cell r="O8">
            <v>0.8</v>
          </cell>
          <cell r="P8">
            <v>1</v>
          </cell>
          <cell r="Q8">
            <v>0.8</v>
          </cell>
          <cell r="R8">
            <v>1</v>
          </cell>
          <cell r="S8">
            <v>0.7</v>
          </cell>
          <cell r="T8">
            <v>1</v>
          </cell>
          <cell r="U8">
            <v>0.8</v>
          </cell>
          <cell r="V8">
            <v>1</v>
          </cell>
          <cell r="W8">
            <v>0.9</v>
          </cell>
          <cell r="X8">
            <v>1</v>
          </cell>
          <cell r="Y8">
            <v>0.9</v>
          </cell>
        </row>
        <row r="9">
          <cell r="B9">
            <v>1</v>
          </cell>
          <cell r="C9">
            <v>0.9</v>
          </cell>
          <cell r="D9">
            <v>1</v>
          </cell>
          <cell r="E9">
            <v>0.7</v>
          </cell>
          <cell r="F9">
            <v>1</v>
          </cell>
          <cell r="G9">
            <v>0.6</v>
          </cell>
          <cell r="H9">
            <v>1</v>
          </cell>
          <cell r="I9">
            <v>0.7</v>
          </cell>
          <cell r="J9">
            <v>1</v>
          </cell>
          <cell r="K9">
            <v>0.6</v>
          </cell>
          <cell r="L9">
            <v>1</v>
          </cell>
          <cell r="M9">
            <v>0.4</v>
          </cell>
          <cell r="N9">
            <v>0.9</v>
          </cell>
          <cell r="O9">
            <v>0.9</v>
          </cell>
          <cell r="P9">
            <v>1</v>
          </cell>
          <cell r="Q9">
            <v>0.7</v>
          </cell>
          <cell r="R9">
            <v>1</v>
          </cell>
          <cell r="S9">
            <v>0.8</v>
          </cell>
          <cell r="T9">
            <v>0.9</v>
          </cell>
          <cell r="U9">
            <v>0.6</v>
          </cell>
          <cell r="V9">
            <v>1</v>
          </cell>
          <cell r="W9">
            <v>1</v>
          </cell>
          <cell r="X9">
            <v>1</v>
          </cell>
          <cell r="Y9">
            <v>0.9</v>
          </cell>
        </row>
        <row r="10">
          <cell r="B10">
            <v>1</v>
          </cell>
          <cell r="C10">
            <v>0.9</v>
          </cell>
          <cell r="D10">
            <v>1</v>
          </cell>
          <cell r="E10">
            <v>0.9</v>
          </cell>
          <cell r="F10">
            <v>0.9</v>
          </cell>
          <cell r="G10">
            <v>0.5</v>
          </cell>
          <cell r="H10">
            <v>0.9</v>
          </cell>
          <cell r="I10">
            <v>0.7</v>
          </cell>
          <cell r="J10">
            <v>1</v>
          </cell>
          <cell r="K10">
            <v>0.7</v>
          </cell>
          <cell r="L10">
            <v>0.9</v>
          </cell>
          <cell r="M10">
            <v>0.6</v>
          </cell>
          <cell r="N10">
            <v>1</v>
          </cell>
          <cell r="O10">
            <v>0.8</v>
          </cell>
          <cell r="P10">
            <v>1</v>
          </cell>
          <cell r="Q10">
            <v>0.6</v>
          </cell>
          <cell r="R10">
            <v>1</v>
          </cell>
          <cell r="S10">
            <v>0.8</v>
          </cell>
          <cell r="T10">
            <v>1</v>
          </cell>
          <cell r="U10">
            <v>0.6</v>
          </cell>
          <cell r="V10">
            <v>1</v>
          </cell>
          <cell r="W10">
            <v>0.8</v>
          </cell>
          <cell r="X10">
            <v>1</v>
          </cell>
          <cell r="Y10">
            <v>0.8</v>
          </cell>
        </row>
        <row r="11">
          <cell r="B11">
            <v>0.9</v>
          </cell>
          <cell r="C11">
            <v>0.2</v>
          </cell>
          <cell r="D11">
            <v>1</v>
          </cell>
          <cell r="E11">
            <v>0.9</v>
          </cell>
          <cell r="F11">
            <v>1</v>
          </cell>
          <cell r="G11">
            <v>0.4</v>
          </cell>
          <cell r="H11">
            <v>0.9</v>
          </cell>
          <cell r="I11">
            <v>0.5</v>
          </cell>
          <cell r="J11">
            <v>0.6</v>
          </cell>
          <cell r="K11">
            <v>0.6</v>
          </cell>
          <cell r="L11">
            <v>1</v>
          </cell>
          <cell r="M11">
            <v>0.5</v>
          </cell>
          <cell r="N11">
            <v>1</v>
          </cell>
          <cell r="O11">
            <v>0.7</v>
          </cell>
          <cell r="P11">
            <v>1</v>
          </cell>
          <cell r="Q11">
            <v>0.6</v>
          </cell>
          <cell r="R11">
            <v>0.9</v>
          </cell>
          <cell r="S11">
            <v>0.7</v>
          </cell>
          <cell r="T11">
            <v>1</v>
          </cell>
          <cell r="U11">
            <v>0.7</v>
          </cell>
          <cell r="V11">
            <v>1</v>
          </cell>
          <cell r="W11">
            <v>0.7</v>
          </cell>
          <cell r="X11">
            <v>0.9</v>
          </cell>
          <cell r="Y11">
            <v>0.6</v>
          </cell>
        </row>
        <row r="12">
          <cell r="B12">
            <v>1</v>
          </cell>
          <cell r="C12">
            <v>0.7</v>
          </cell>
          <cell r="D12">
            <v>1</v>
          </cell>
          <cell r="E12">
            <v>0.9</v>
          </cell>
          <cell r="F12">
            <v>1</v>
          </cell>
          <cell r="G12">
            <v>0.6</v>
          </cell>
          <cell r="H12">
            <v>0.9</v>
          </cell>
          <cell r="I12">
            <v>0.9</v>
          </cell>
          <cell r="J12">
            <v>0.9</v>
          </cell>
          <cell r="K12">
            <v>0.8</v>
          </cell>
          <cell r="L12">
            <v>0.9</v>
          </cell>
          <cell r="M12">
            <v>0.5</v>
          </cell>
          <cell r="N12">
            <v>1</v>
          </cell>
          <cell r="O12">
            <v>0.8</v>
          </cell>
          <cell r="P12">
            <v>1</v>
          </cell>
          <cell r="Q12">
            <v>0.8</v>
          </cell>
          <cell r="R12">
            <v>1</v>
          </cell>
          <cell r="S12">
            <v>0.8</v>
          </cell>
          <cell r="T12">
            <v>1</v>
          </cell>
          <cell r="U12">
            <v>0.7</v>
          </cell>
          <cell r="V12">
            <v>1</v>
          </cell>
          <cell r="W12">
            <v>0.8</v>
          </cell>
          <cell r="X12">
            <v>1</v>
          </cell>
          <cell r="Y12">
            <v>1</v>
          </cell>
        </row>
        <row r="13">
          <cell r="B13">
            <v>1</v>
          </cell>
          <cell r="C13">
            <v>0.8</v>
          </cell>
          <cell r="D13">
            <v>0.8</v>
          </cell>
          <cell r="E13">
            <v>0.9</v>
          </cell>
          <cell r="F13">
            <v>1</v>
          </cell>
          <cell r="G13">
            <v>0.5</v>
          </cell>
          <cell r="H13">
            <v>0.9</v>
          </cell>
          <cell r="I13">
            <v>0.7</v>
          </cell>
          <cell r="J13">
            <v>1</v>
          </cell>
          <cell r="K13">
            <v>0.7</v>
          </cell>
          <cell r="L13">
            <v>1</v>
          </cell>
          <cell r="M13">
            <v>0.4</v>
          </cell>
          <cell r="N13">
            <v>1</v>
          </cell>
          <cell r="O13">
            <v>0.7</v>
          </cell>
          <cell r="P13">
            <v>1</v>
          </cell>
          <cell r="Q13">
            <v>0.6</v>
          </cell>
          <cell r="R13">
            <v>0.9</v>
          </cell>
          <cell r="S13">
            <v>0.6</v>
          </cell>
          <cell r="T13">
            <v>0.8</v>
          </cell>
          <cell r="U13">
            <v>0.5</v>
          </cell>
          <cell r="V13">
            <v>1</v>
          </cell>
          <cell r="W13">
            <v>0.7</v>
          </cell>
          <cell r="X13">
            <v>0.9</v>
          </cell>
          <cell r="Y13">
            <v>0.6</v>
          </cell>
        </row>
        <row r="14">
          <cell r="B14">
            <v>1</v>
          </cell>
          <cell r="C14">
            <v>0.6</v>
          </cell>
          <cell r="D14">
            <v>1</v>
          </cell>
          <cell r="E14">
            <v>0.6</v>
          </cell>
          <cell r="F14">
            <v>1</v>
          </cell>
          <cell r="G14">
            <v>1</v>
          </cell>
          <cell r="H14">
            <v>0.9</v>
          </cell>
          <cell r="I14">
            <v>0.7</v>
          </cell>
          <cell r="J14">
            <v>0.8</v>
          </cell>
          <cell r="K14">
            <v>0.7</v>
          </cell>
          <cell r="L14">
            <v>1</v>
          </cell>
          <cell r="M14">
            <v>0.8</v>
          </cell>
          <cell r="N14">
            <v>1</v>
          </cell>
          <cell r="O14">
            <v>0.6</v>
          </cell>
          <cell r="P14">
            <v>0.9</v>
          </cell>
          <cell r="Q14">
            <v>0.7</v>
          </cell>
          <cell r="R14">
            <v>1</v>
          </cell>
          <cell r="S14">
            <v>0.7</v>
          </cell>
          <cell r="T14">
            <v>1</v>
          </cell>
          <cell r="U14">
            <v>0.8</v>
          </cell>
          <cell r="V14">
            <v>1</v>
          </cell>
          <cell r="W14">
            <v>0.7</v>
          </cell>
          <cell r="X14">
            <v>1</v>
          </cell>
          <cell r="Y14">
            <v>0.8</v>
          </cell>
        </row>
      </sheetData>
      <sheetData sheetId="6"/>
      <sheetData sheetId="7"/>
      <sheetData sheetId="8"/>
      <sheetData sheetId="9"/>
      <sheetData sheetId="10">
        <row r="2">
          <cell r="B2">
            <v>0.8</v>
          </cell>
          <cell r="C2">
            <v>0.9</v>
          </cell>
          <cell r="D2">
            <v>0.85</v>
          </cell>
          <cell r="E2">
            <v>0.75</v>
          </cell>
          <cell r="F2">
            <v>0.85</v>
          </cell>
          <cell r="G2">
            <v>0.85</v>
          </cell>
          <cell r="H2">
            <v>0.9</v>
          </cell>
          <cell r="I2">
            <v>0.8</v>
          </cell>
          <cell r="J2">
            <v>0.85</v>
          </cell>
          <cell r="K2">
            <v>0.9</v>
          </cell>
          <cell r="L2">
            <v>0.85</v>
          </cell>
          <cell r="M2">
            <v>0.9</v>
          </cell>
          <cell r="N2">
            <v>0.91666666666666663</v>
          </cell>
        </row>
        <row r="3">
          <cell r="B3">
            <v>0.9</v>
          </cell>
          <cell r="C3">
            <v>0.9</v>
          </cell>
          <cell r="D3">
            <v>0.75</v>
          </cell>
          <cell r="E3">
            <v>0.9</v>
          </cell>
          <cell r="F3">
            <v>0.75</v>
          </cell>
          <cell r="G3">
            <v>0.85</v>
          </cell>
          <cell r="H3">
            <v>0.95</v>
          </cell>
          <cell r="I3">
            <v>0.9</v>
          </cell>
          <cell r="J3">
            <v>0.9</v>
          </cell>
          <cell r="K3">
            <v>0.8</v>
          </cell>
          <cell r="L3">
            <v>0.95</v>
          </cell>
          <cell r="M3">
            <v>0.8</v>
          </cell>
          <cell r="N3">
            <v>0.8666666666666667</v>
          </cell>
        </row>
        <row r="4">
          <cell r="B4">
            <v>0.75</v>
          </cell>
          <cell r="C4">
            <v>0.85</v>
          </cell>
          <cell r="D4">
            <v>0.95</v>
          </cell>
          <cell r="E4">
            <v>0.8</v>
          </cell>
          <cell r="F4">
            <v>0.85</v>
          </cell>
          <cell r="G4">
            <v>0.75</v>
          </cell>
          <cell r="H4">
            <v>0.8</v>
          </cell>
          <cell r="I4">
            <v>0.8</v>
          </cell>
          <cell r="J4">
            <v>0.9</v>
          </cell>
          <cell r="K4">
            <v>0.95</v>
          </cell>
          <cell r="L4">
            <v>0.9</v>
          </cell>
          <cell r="M4">
            <v>0.9</v>
          </cell>
          <cell r="N4">
            <v>0.83333333333333337</v>
          </cell>
        </row>
        <row r="5">
          <cell r="B5">
            <v>0.9</v>
          </cell>
          <cell r="C5">
            <v>0.9</v>
          </cell>
          <cell r="D5">
            <v>0.95</v>
          </cell>
          <cell r="E5">
            <v>0.85</v>
          </cell>
          <cell r="F5">
            <v>0.9</v>
          </cell>
          <cell r="G5">
            <v>0.9</v>
          </cell>
          <cell r="H5">
            <v>0.95</v>
          </cell>
          <cell r="I5">
            <v>0.9</v>
          </cell>
          <cell r="J5">
            <v>0.9</v>
          </cell>
          <cell r="K5">
            <v>0.95</v>
          </cell>
          <cell r="L5">
            <v>0.95</v>
          </cell>
          <cell r="M5">
            <v>0.85</v>
          </cell>
          <cell r="N5">
            <v>0.98333333333333328</v>
          </cell>
        </row>
        <row r="6">
          <cell r="B6">
            <v>0.95</v>
          </cell>
          <cell r="C6">
            <v>0.95</v>
          </cell>
          <cell r="D6">
            <v>0.9</v>
          </cell>
          <cell r="E6">
            <v>0.9</v>
          </cell>
          <cell r="F6">
            <v>0.9</v>
          </cell>
          <cell r="G6">
            <v>0.9</v>
          </cell>
          <cell r="H6">
            <v>0.8</v>
          </cell>
          <cell r="I6">
            <v>0.95</v>
          </cell>
          <cell r="J6">
            <v>0.85</v>
          </cell>
          <cell r="K6">
            <v>0.95</v>
          </cell>
          <cell r="L6">
            <v>0.9</v>
          </cell>
          <cell r="M6">
            <v>0.85</v>
          </cell>
          <cell r="N6">
            <v>0.93333333333333335</v>
          </cell>
        </row>
        <row r="7">
          <cell r="B7">
            <v>0.9</v>
          </cell>
          <cell r="C7">
            <v>0.95</v>
          </cell>
          <cell r="D7">
            <v>0.9</v>
          </cell>
          <cell r="E7">
            <v>0.85</v>
          </cell>
          <cell r="F7">
            <v>0.9</v>
          </cell>
          <cell r="G7">
            <v>0.8</v>
          </cell>
          <cell r="H7">
            <v>1</v>
          </cell>
          <cell r="I7">
            <v>0.95</v>
          </cell>
          <cell r="J7">
            <v>0.85</v>
          </cell>
          <cell r="K7">
            <v>0.8</v>
          </cell>
          <cell r="L7">
            <v>1</v>
          </cell>
          <cell r="M7">
            <v>0.9</v>
          </cell>
          <cell r="N7">
            <v>0.83333333333333337</v>
          </cell>
        </row>
        <row r="8">
          <cell r="B8">
            <v>0.85</v>
          </cell>
          <cell r="C8">
            <v>0.85</v>
          </cell>
          <cell r="D8">
            <v>0.9</v>
          </cell>
          <cell r="E8">
            <v>0.85</v>
          </cell>
          <cell r="F8">
            <v>0.8</v>
          </cell>
          <cell r="G8">
            <v>0.85</v>
          </cell>
          <cell r="H8">
            <v>0.9</v>
          </cell>
          <cell r="I8">
            <v>0.9</v>
          </cell>
          <cell r="J8">
            <v>0.85</v>
          </cell>
          <cell r="K8">
            <v>0.9</v>
          </cell>
          <cell r="L8">
            <v>0.95</v>
          </cell>
          <cell r="M8">
            <v>0.95</v>
          </cell>
          <cell r="N8">
            <v>0.91666666666666663</v>
          </cell>
        </row>
        <row r="9">
          <cell r="B9">
            <v>0.95</v>
          </cell>
          <cell r="C9">
            <v>0.85</v>
          </cell>
          <cell r="D9">
            <v>0.8</v>
          </cell>
          <cell r="E9">
            <v>0.85</v>
          </cell>
          <cell r="F9">
            <v>0.8</v>
          </cell>
          <cell r="G9">
            <v>0.7</v>
          </cell>
          <cell r="H9">
            <v>0.9</v>
          </cell>
          <cell r="I9">
            <v>0.85</v>
          </cell>
          <cell r="J9">
            <v>0.9</v>
          </cell>
          <cell r="K9">
            <v>0.75</v>
          </cell>
          <cell r="L9">
            <v>1</v>
          </cell>
          <cell r="M9">
            <v>0.95</v>
          </cell>
          <cell r="N9">
            <v>0.81666666666666665</v>
          </cell>
        </row>
        <row r="10">
          <cell r="B10">
            <v>0.95</v>
          </cell>
          <cell r="C10">
            <v>0.95</v>
          </cell>
          <cell r="D10">
            <v>0.7</v>
          </cell>
          <cell r="E10">
            <v>0.8</v>
          </cell>
          <cell r="F10">
            <v>0.85</v>
          </cell>
          <cell r="G10">
            <v>0.75</v>
          </cell>
          <cell r="H10">
            <v>0.9</v>
          </cell>
          <cell r="I10">
            <v>0.8</v>
          </cell>
          <cell r="J10">
            <v>0.9</v>
          </cell>
          <cell r="K10">
            <v>0.8</v>
          </cell>
          <cell r="L10">
            <v>0.9</v>
          </cell>
          <cell r="M10">
            <v>0.9</v>
          </cell>
          <cell r="N10">
            <v>0.8</v>
          </cell>
        </row>
        <row r="11">
          <cell r="B11">
            <v>0.55000000000000004</v>
          </cell>
          <cell r="C11">
            <v>0.95</v>
          </cell>
          <cell r="D11">
            <v>0.7</v>
          </cell>
          <cell r="E11">
            <v>0.7</v>
          </cell>
          <cell r="F11">
            <v>0.6</v>
          </cell>
          <cell r="G11">
            <v>0.75</v>
          </cell>
          <cell r="H11">
            <v>0.85</v>
          </cell>
          <cell r="I11">
            <v>0.8</v>
          </cell>
          <cell r="J11">
            <v>0.8</v>
          </cell>
          <cell r="K11">
            <v>0.85</v>
          </cell>
          <cell r="L11">
            <v>0.85</v>
          </cell>
          <cell r="M11">
            <v>0.75</v>
          </cell>
          <cell r="N11">
            <v>0.8</v>
          </cell>
        </row>
        <row r="12">
          <cell r="B12">
            <v>0.85</v>
          </cell>
          <cell r="C12">
            <v>0.95</v>
          </cell>
          <cell r="D12">
            <v>0.8</v>
          </cell>
          <cell r="E12">
            <v>0.9</v>
          </cell>
          <cell r="F12">
            <v>0.85</v>
          </cell>
          <cell r="G12">
            <v>0.7</v>
          </cell>
          <cell r="H12">
            <v>0.9</v>
          </cell>
          <cell r="I12">
            <v>0.9</v>
          </cell>
          <cell r="J12">
            <v>0.9</v>
          </cell>
          <cell r="K12">
            <v>0.85</v>
          </cell>
          <cell r="L12">
            <v>0.9</v>
          </cell>
          <cell r="M12">
            <v>1</v>
          </cell>
          <cell r="N12">
            <v>0.8666666666666667</v>
          </cell>
        </row>
        <row r="13">
          <cell r="B13">
            <v>0.9</v>
          </cell>
          <cell r="C13">
            <v>0.85</v>
          </cell>
          <cell r="D13">
            <v>0.75</v>
          </cell>
          <cell r="E13">
            <v>0.8</v>
          </cell>
          <cell r="F13">
            <v>0.85</v>
          </cell>
          <cell r="G13">
            <v>0.7</v>
          </cell>
          <cell r="H13">
            <v>0.85</v>
          </cell>
          <cell r="I13">
            <v>0.8</v>
          </cell>
          <cell r="J13">
            <v>0.75</v>
          </cell>
          <cell r="K13">
            <v>0.65</v>
          </cell>
          <cell r="L13">
            <v>0.85</v>
          </cell>
          <cell r="M13">
            <v>0.75</v>
          </cell>
          <cell r="N13">
            <v>0.81666666666666665</v>
          </cell>
        </row>
        <row r="14">
          <cell r="B14">
            <v>0.8</v>
          </cell>
          <cell r="C14">
            <v>0.8</v>
          </cell>
          <cell r="D14">
            <v>1</v>
          </cell>
          <cell r="E14">
            <v>0.8</v>
          </cell>
          <cell r="F14">
            <v>0.75</v>
          </cell>
          <cell r="G14">
            <v>0.9</v>
          </cell>
          <cell r="H14">
            <v>0.8</v>
          </cell>
          <cell r="I14">
            <v>0.8</v>
          </cell>
          <cell r="J14">
            <v>0.85</v>
          </cell>
          <cell r="K14">
            <v>0.9</v>
          </cell>
          <cell r="L14">
            <v>0.85</v>
          </cell>
          <cell r="M14">
            <v>0.9</v>
          </cell>
          <cell r="N14">
            <v>0.93333333333333335</v>
          </cell>
        </row>
      </sheetData>
      <sheetData sheetId="11"/>
      <sheetData sheetId="12"/>
      <sheetData sheetId="13"/>
      <sheetData sheetId="14">
        <row r="2">
          <cell r="B2">
            <v>0.85</v>
          </cell>
          <cell r="C2">
            <v>0.81666666666666665</v>
          </cell>
          <cell r="D2">
            <v>0.85</v>
          </cell>
          <cell r="E2">
            <v>0.8833333333333333</v>
          </cell>
          <cell r="F2">
            <v>0.91666666666666663</v>
          </cell>
        </row>
        <row r="3">
          <cell r="B3">
            <v>0.85</v>
          </cell>
          <cell r="C3">
            <v>0.83333333333333337</v>
          </cell>
          <cell r="D3">
            <v>0.91666666666666663</v>
          </cell>
          <cell r="E3">
            <v>0.85</v>
          </cell>
          <cell r="F3">
            <v>0.8666666666666667</v>
          </cell>
        </row>
        <row r="4">
          <cell r="B4">
            <v>0.85</v>
          </cell>
          <cell r="C4">
            <v>0.8</v>
          </cell>
          <cell r="D4">
            <v>0.83333333333333337</v>
          </cell>
          <cell r="E4">
            <v>0.91666666666666663</v>
          </cell>
          <cell r="F4">
            <v>0.83333333333333337</v>
          </cell>
        </row>
        <row r="5">
          <cell r="B5">
            <v>0.91666666666666663</v>
          </cell>
          <cell r="C5">
            <v>0.8833333333333333</v>
          </cell>
          <cell r="D5">
            <v>0.91666666666666663</v>
          </cell>
          <cell r="E5">
            <v>0.91666666666666663</v>
          </cell>
          <cell r="F5">
            <v>0.98333333333333328</v>
          </cell>
        </row>
        <row r="6">
          <cell r="B6">
            <v>0.93333333333333335</v>
          </cell>
          <cell r="C6">
            <v>0.9</v>
          </cell>
          <cell r="D6">
            <v>0.8666666666666667</v>
          </cell>
          <cell r="E6">
            <v>0.9</v>
          </cell>
          <cell r="F6">
            <v>0.93333333333333335</v>
          </cell>
        </row>
        <row r="7">
          <cell r="B7">
            <v>0.91666666666666663</v>
          </cell>
          <cell r="C7">
            <v>0.85</v>
          </cell>
          <cell r="D7">
            <v>0.93333333333333335</v>
          </cell>
          <cell r="E7">
            <v>0.9</v>
          </cell>
          <cell r="F7">
            <v>0.83333333333333337</v>
          </cell>
        </row>
        <row r="8">
          <cell r="B8">
            <v>0.8666666666666667</v>
          </cell>
          <cell r="C8">
            <v>0.83333333333333337</v>
          </cell>
          <cell r="D8">
            <v>0.8833333333333333</v>
          </cell>
          <cell r="E8">
            <v>0.93333333333333335</v>
          </cell>
          <cell r="F8">
            <v>0.91666666666666663</v>
          </cell>
        </row>
        <row r="9">
          <cell r="B9">
            <v>0.8666666666666667</v>
          </cell>
          <cell r="C9">
            <v>0.78333333333333333</v>
          </cell>
          <cell r="D9">
            <v>0.8833333333333333</v>
          </cell>
          <cell r="E9">
            <v>0.9</v>
          </cell>
          <cell r="F9">
            <v>0.81666666666666665</v>
          </cell>
        </row>
        <row r="10">
          <cell r="B10">
            <v>0.8666666666666667</v>
          </cell>
          <cell r="C10">
            <v>0.8</v>
          </cell>
          <cell r="D10">
            <v>0.8666666666666667</v>
          </cell>
          <cell r="E10">
            <v>0.8666666666666667</v>
          </cell>
          <cell r="F10">
            <v>0.8</v>
          </cell>
        </row>
        <row r="11">
          <cell r="B11">
            <v>0.73333333333333328</v>
          </cell>
          <cell r="C11">
            <v>0.68333333333333335</v>
          </cell>
          <cell r="D11">
            <v>0.81666666666666665</v>
          </cell>
          <cell r="E11">
            <v>0.81666666666666665</v>
          </cell>
          <cell r="F11">
            <v>0.8</v>
          </cell>
        </row>
        <row r="12">
          <cell r="B12">
            <v>0.8666666666666667</v>
          </cell>
          <cell r="C12">
            <v>0.81666666666666665</v>
          </cell>
          <cell r="D12">
            <v>0.9</v>
          </cell>
          <cell r="E12">
            <v>0.91666666666666663</v>
          </cell>
          <cell r="F12">
            <v>0.8666666666666667</v>
          </cell>
        </row>
        <row r="13">
          <cell r="B13">
            <v>0.83333333333333337</v>
          </cell>
          <cell r="C13">
            <v>0.78333333333333333</v>
          </cell>
          <cell r="D13">
            <v>0.8</v>
          </cell>
          <cell r="E13">
            <v>0.75</v>
          </cell>
          <cell r="F13">
            <v>0.81666666666666665</v>
          </cell>
        </row>
        <row r="14">
          <cell r="B14">
            <v>0.8666666666666667</v>
          </cell>
          <cell r="C14">
            <v>0.81666666666666665</v>
          </cell>
          <cell r="D14">
            <v>0.81666666666666665</v>
          </cell>
          <cell r="E14">
            <v>0.8833333333333333</v>
          </cell>
          <cell r="F14">
            <v>0.93333333333333335</v>
          </cell>
        </row>
      </sheetData>
      <sheetData sheetId="15"/>
      <sheetData sheetId="16"/>
      <sheetData sheetId="17"/>
      <sheetData sheetId="18">
        <row r="2">
          <cell r="B2">
            <v>0.83750000000000002</v>
          </cell>
          <cell r="C2">
            <v>0.85</v>
          </cell>
          <cell r="D2">
            <v>0.86250000000000004</v>
          </cell>
          <cell r="E2">
            <v>0.91666666666666663</v>
          </cell>
        </row>
        <row r="3">
          <cell r="B3">
            <v>0.88749999999999996</v>
          </cell>
          <cell r="C3">
            <v>0.875</v>
          </cell>
          <cell r="D3">
            <v>0.82499999999999996</v>
          </cell>
          <cell r="E3">
            <v>0.8666666666666667</v>
          </cell>
        </row>
        <row r="4">
          <cell r="B4">
            <v>0.82499999999999996</v>
          </cell>
          <cell r="C4">
            <v>0.85</v>
          </cell>
          <cell r="D4">
            <v>0.875</v>
          </cell>
          <cell r="E4">
            <v>0.83333333333333337</v>
          </cell>
        </row>
        <row r="5">
          <cell r="B5">
            <v>0.91249999999999998</v>
          </cell>
          <cell r="C5">
            <v>0.91249999999999998</v>
          </cell>
          <cell r="D5">
            <v>0.9</v>
          </cell>
          <cell r="E5">
            <v>0.98333333333333328</v>
          </cell>
        </row>
        <row r="6">
          <cell r="B6">
            <v>0.9</v>
          </cell>
          <cell r="C6">
            <v>0.92500000000000004</v>
          </cell>
          <cell r="D6">
            <v>0.875</v>
          </cell>
          <cell r="E6">
            <v>0.93333333333333335</v>
          </cell>
        </row>
        <row r="7">
          <cell r="B7">
            <v>0.88749999999999996</v>
          </cell>
          <cell r="C7">
            <v>0.95</v>
          </cell>
          <cell r="D7">
            <v>0.86250000000000004</v>
          </cell>
          <cell r="E7">
            <v>0.83333333333333337</v>
          </cell>
        </row>
        <row r="8">
          <cell r="B8">
            <v>0.875</v>
          </cell>
          <cell r="C8">
            <v>0.875</v>
          </cell>
          <cell r="D8">
            <v>0.88749999999999996</v>
          </cell>
          <cell r="E8">
            <v>0.91666666666666663</v>
          </cell>
        </row>
        <row r="9">
          <cell r="B9">
            <v>0.86250000000000004</v>
          </cell>
          <cell r="C9">
            <v>0.875</v>
          </cell>
          <cell r="D9">
            <v>0.83750000000000002</v>
          </cell>
          <cell r="E9">
            <v>0.81666666666666665</v>
          </cell>
        </row>
        <row r="10">
          <cell r="B10">
            <v>0.86250000000000004</v>
          </cell>
          <cell r="C10">
            <v>0.875</v>
          </cell>
          <cell r="D10">
            <v>0.8125</v>
          </cell>
          <cell r="E10">
            <v>0.8</v>
          </cell>
        </row>
        <row r="11">
          <cell r="B11">
            <v>0.73750000000000004</v>
          </cell>
          <cell r="C11">
            <v>0.8</v>
          </cell>
          <cell r="D11">
            <v>0.75</v>
          </cell>
          <cell r="E11">
            <v>0.8</v>
          </cell>
        </row>
        <row r="12">
          <cell r="B12">
            <v>0.875</v>
          </cell>
          <cell r="C12">
            <v>0.9</v>
          </cell>
          <cell r="D12">
            <v>0.85</v>
          </cell>
          <cell r="E12">
            <v>0.8666666666666667</v>
          </cell>
        </row>
        <row r="13">
          <cell r="B13">
            <v>0.8</v>
          </cell>
          <cell r="C13">
            <v>0.83750000000000002</v>
          </cell>
          <cell r="D13">
            <v>0.73750000000000004</v>
          </cell>
          <cell r="E13">
            <v>0.81666666666666665</v>
          </cell>
        </row>
        <row r="14">
          <cell r="B14">
            <v>0.82499999999999996</v>
          </cell>
          <cell r="C14">
            <v>0.8</v>
          </cell>
          <cell r="D14">
            <v>0.91249999999999998</v>
          </cell>
          <cell r="E14">
            <v>0.93333333333333335</v>
          </cell>
        </row>
      </sheetData>
      <sheetData sheetId="19"/>
      <sheetData sheetId="20"/>
      <sheetData sheetId="21"/>
      <sheetData sheetId="22">
        <row r="2">
          <cell r="B2">
            <v>0.97333333333333338</v>
          </cell>
          <cell r="C2">
            <v>0.7533333333333333</v>
          </cell>
        </row>
        <row r="3">
          <cell r="B3">
            <v>0.96666666666666667</v>
          </cell>
          <cell r="C3">
            <v>0.76</v>
          </cell>
        </row>
        <row r="4">
          <cell r="B4">
            <v>0.95333333333333337</v>
          </cell>
          <cell r="C4">
            <v>0.74</v>
          </cell>
        </row>
        <row r="5">
          <cell r="B5">
            <v>0.98666666666666669</v>
          </cell>
          <cell r="C5">
            <v>0.86</v>
          </cell>
        </row>
        <row r="6">
          <cell r="B6">
            <v>0.98</v>
          </cell>
          <cell r="C6">
            <v>0.83333333333333337</v>
          </cell>
        </row>
        <row r="7">
          <cell r="B7">
            <v>0.98666666666666669</v>
          </cell>
          <cell r="C7">
            <v>0.78666666666666663</v>
          </cell>
        </row>
        <row r="8">
          <cell r="B8">
            <v>0.99333333333333329</v>
          </cell>
          <cell r="C8">
            <v>0.78</v>
          </cell>
        </row>
        <row r="9">
          <cell r="B9">
            <v>0.98</v>
          </cell>
          <cell r="C9">
            <v>0.72</v>
          </cell>
        </row>
        <row r="10">
          <cell r="B10">
            <v>0.97333333333333338</v>
          </cell>
          <cell r="C10">
            <v>0.70666666666666667</v>
          </cell>
        </row>
        <row r="11">
          <cell r="B11">
            <v>0.94</v>
          </cell>
          <cell r="C11">
            <v>0.6</v>
          </cell>
        </row>
        <row r="12">
          <cell r="B12">
            <v>0.98</v>
          </cell>
          <cell r="C12">
            <v>0.76666666666666672</v>
          </cell>
        </row>
        <row r="13">
          <cell r="B13">
            <v>0.94666666666666666</v>
          </cell>
          <cell r="C13">
            <v>0.64666666666666661</v>
          </cell>
        </row>
        <row r="14">
          <cell r="B14">
            <v>0.97333333333333338</v>
          </cell>
          <cell r="C14">
            <v>0.7533333333333333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B1A4F-59BE-458E-AB00-7CB761F3C2B9}">
  <dimension ref="A1:AB59"/>
  <sheetViews>
    <sheetView topLeftCell="A29" workbookViewId="0">
      <selection activeCell="AB46" sqref="AB46"/>
    </sheetView>
  </sheetViews>
  <sheetFormatPr defaultRowHeight="15" x14ac:dyDescent="0.25"/>
  <cols>
    <col min="1" max="1" width="21.42578125" customWidth="1"/>
    <col min="3" max="3" width="10.28515625" customWidth="1"/>
    <col min="5" max="5" width="9.85546875" customWidth="1"/>
    <col min="6" max="6" width="9.7109375" customWidth="1"/>
  </cols>
  <sheetData>
    <row r="1" spans="1:28" x14ac:dyDescent="0.25">
      <c r="A1" s="7" t="s">
        <v>277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</row>
    <row r="2" spans="1:28" x14ac:dyDescent="0.25">
      <c r="B2" s="2">
        <v>3</v>
      </c>
      <c r="C2" s="2">
        <v>10</v>
      </c>
      <c r="D2" s="2">
        <v>10</v>
      </c>
      <c r="E2" s="2">
        <v>10</v>
      </c>
      <c r="F2" s="2">
        <v>10</v>
      </c>
      <c r="G2" s="2">
        <v>10</v>
      </c>
      <c r="H2" s="2">
        <v>10</v>
      </c>
      <c r="I2" s="2">
        <v>10</v>
      </c>
      <c r="J2" s="2">
        <v>10</v>
      </c>
      <c r="K2" s="2">
        <v>10</v>
      </c>
      <c r="L2" s="2">
        <v>10</v>
      </c>
      <c r="M2" s="2">
        <v>10</v>
      </c>
      <c r="N2" s="2">
        <v>10</v>
      </c>
      <c r="O2" s="2">
        <v>10</v>
      </c>
      <c r="P2" s="2">
        <v>10</v>
      </c>
      <c r="Q2" s="2">
        <v>10</v>
      </c>
      <c r="R2" s="2">
        <v>10</v>
      </c>
      <c r="S2" s="2">
        <v>10</v>
      </c>
      <c r="T2" s="2">
        <v>10</v>
      </c>
      <c r="U2" s="2">
        <v>10</v>
      </c>
      <c r="V2" s="2">
        <v>10</v>
      </c>
      <c r="W2" s="2">
        <v>10</v>
      </c>
      <c r="X2" s="2">
        <v>10</v>
      </c>
      <c r="Y2" s="2">
        <v>10</v>
      </c>
      <c r="Z2" s="2">
        <v>10</v>
      </c>
      <c r="AA2" s="2">
        <v>30</v>
      </c>
      <c r="AB2" s="2">
        <v>30</v>
      </c>
    </row>
    <row r="3" spans="1:28" x14ac:dyDescent="0.25">
      <c r="A3" t="s">
        <v>287</v>
      </c>
      <c r="B3" s="2">
        <v>4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</v>
      </c>
      <c r="Q3" s="2">
        <v>10</v>
      </c>
      <c r="R3" s="2">
        <v>10</v>
      </c>
      <c r="S3" s="2">
        <v>10</v>
      </c>
      <c r="T3" s="2">
        <v>10</v>
      </c>
      <c r="U3" s="2">
        <v>10</v>
      </c>
      <c r="V3" s="2">
        <v>10</v>
      </c>
      <c r="W3" s="2">
        <v>10</v>
      </c>
      <c r="X3" s="2">
        <v>10</v>
      </c>
      <c r="Y3" s="2">
        <v>10</v>
      </c>
      <c r="Z3" s="2">
        <v>10</v>
      </c>
      <c r="AA3" s="2">
        <v>30</v>
      </c>
      <c r="AB3" s="2">
        <v>30</v>
      </c>
    </row>
    <row r="4" spans="1:28" x14ac:dyDescent="0.25">
      <c r="B4" s="2">
        <v>5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v>10</v>
      </c>
      <c r="Q4" s="2">
        <v>10</v>
      </c>
      <c r="R4" s="2">
        <v>10</v>
      </c>
      <c r="S4" s="2">
        <v>10</v>
      </c>
      <c r="T4" s="2">
        <v>10</v>
      </c>
      <c r="U4" s="2">
        <v>10</v>
      </c>
      <c r="V4" s="2">
        <v>10</v>
      </c>
      <c r="W4" s="2">
        <v>10</v>
      </c>
      <c r="X4" s="2">
        <v>10</v>
      </c>
      <c r="Y4" s="2">
        <v>10</v>
      </c>
      <c r="Z4" s="2">
        <v>10</v>
      </c>
      <c r="AA4" s="2">
        <v>30</v>
      </c>
      <c r="AB4" s="2">
        <v>30</v>
      </c>
    </row>
    <row r="5" spans="1:28" x14ac:dyDescent="0.25">
      <c r="B5" s="2">
        <v>6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2">
        <v>10</v>
      </c>
      <c r="R5" s="2">
        <v>10</v>
      </c>
      <c r="S5" s="2">
        <v>10</v>
      </c>
      <c r="T5" s="2">
        <v>10</v>
      </c>
      <c r="U5" s="2">
        <v>10</v>
      </c>
      <c r="V5" s="2">
        <v>10</v>
      </c>
      <c r="W5" s="2">
        <v>10</v>
      </c>
      <c r="X5" s="2">
        <v>10</v>
      </c>
      <c r="Y5" s="2">
        <v>10</v>
      </c>
      <c r="Z5" s="2">
        <v>10</v>
      </c>
      <c r="AA5" s="2">
        <v>30</v>
      </c>
      <c r="AB5" s="2">
        <v>30</v>
      </c>
    </row>
    <row r="6" spans="1:28" x14ac:dyDescent="0.25">
      <c r="B6" s="2">
        <v>9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30</v>
      </c>
      <c r="AB6" s="2">
        <v>30</v>
      </c>
    </row>
    <row r="7" spans="1:28" x14ac:dyDescent="0.25"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30</v>
      </c>
      <c r="AB7" s="2">
        <v>30</v>
      </c>
    </row>
    <row r="8" spans="1:28" x14ac:dyDescent="0.25">
      <c r="B8" s="2">
        <v>11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30</v>
      </c>
      <c r="AB8" s="2">
        <v>30</v>
      </c>
    </row>
    <row r="9" spans="1:28" x14ac:dyDescent="0.25">
      <c r="B9" s="2">
        <v>12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30</v>
      </c>
      <c r="AB9" s="2">
        <v>30</v>
      </c>
    </row>
    <row r="10" spans="1:28" x14ac:dyDescent="0.25">
      <c r="B10" s="2">
        <v>17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30</v>
      </c>
      <c r="AB10" s="2">
        <v>30</v>
      </c>
    </row>
    <row r="11" spans="1:28" x14ac:dyDescent="0.25">
      <c r="B11" s="2">
        <v>23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30</v>
      </c>
      <c r="AB11" s="2">
        <v>30</v>
      </c>
    </row>
    <row r="12" spans="1:28" x14ac:dyDescent="0.25">
      <c r="B12" s="2">
        <v>24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30</v>
      </c>
      <c r="AB12" s="2">
        <v>30</v>
      </c>
    </row>
    <row r="13" spans="1:28" x14ac:dyDescent="0.25">
      <c r="B13" s="2">
        <v>25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30</v>
      </c>
      <c r="AB13" s="2">
        <v>30</v>
      </c>
    </row>
    <row r="14" spans="1:28" x14ac:dyDescent="0.25">
      <c r="B14" s="2">
        <v>26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2">
        <v>10</v>
      </c>
      <c r="S14" s="2">
        <v>10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30</v>
      </c>
      <c r="AB14" s="2">
        <v>30</v>
      </c>
    </row>
    <row r="16" spans="1:28" x14ac:dyDescent="0.25">
      <c r="A16" s="174" t="s">
        <v>278</v>
      </c>
      <c r="B16" s="166" t="s">
        <v>0</v>
      </c>
      <c r="C16" s="166" t="s">
        <v>1</v>
      </c>
      <c r="D16" s="166" t="s">
        <v>2</v>
      </c>
      <c r="E16" s="166" t="s">
        <v>3</v>
      </c>
      <c r="F16" s="166" t="s">
        <v>4</v>
      </c>
      <c r="G16" s="166" t="s">
        <v>5</v>
      </c>
      <c r="H16" s="166" t="s">
        <v>6</v>
      </c>
      <c r="I16" s="166" t="s">
        <v>7</v>
      </c>
      <c r="J16" s="166" t="s">
        <v>8</v>
      </c>
      <c r="K16" s="166" t="s">
        <v>9</v>
      </c>
      <c r="L16" s="166" t="s">
        <v>10</v>
      </c>
      <c r="M16" s="166" t="s">
        <v>11</v>
      </c>
      <c r="N16" s="166" t="s">
        <v>12</v>
      </c>
      <c r="O16" s="166" t="s">
        <v>13</v>
      </c>
      <c r="P16" s="166" t="s">
        <v>14</v>
      </c>
      <c r="Q16" s="166" t="s">
        <v>15</v>
      </c>
      <c r="R16" s="166" t="s">
        <v>16</v>
      </c>
      <c r="S16" s="166" t="s">
        <v>17</v>
      </c>
      <c r="T16" s="166" t="s">
        <v>18</v>
      </c>
      <c r="U16" s="166" t="s">
        <v>19</v>
      </c>
      <c r="V16" s="166" t="s">
        <v>20</v>
      </c>
      <c r="W16" s="166" t="s">
        <v>21</v>
      </c>
      <c r="X16" s="166" t="s">
        <v>22</v>
      </c>
      <c r="Y16" s="166" t="s">
        <v>23</v>
      </c>
      <c r="Z16" s="166" t="s">
        <v>24</v>
      </c>
      <c r="AA16" s="166" t="s">
        <v>25</v>
      </c>
      <c r="AB16" s="166" t="s">
        <v>26</v>
      </c>
    </row>
    <row r="17" spans="1:28" x14ac:dyDescent="0.25">
      <c r="A17" s="174" t="s">
        <v>279</v>
      </c>
      <c r="B17" s="2">
        <v>3</v>
      </c>
      <c r="C17" s="2">
        <v>9</v>
      </c>
      <c r="D17" s="2">
        <v>7</v>
      </c>
      <c r="E17" s="2">
        <v>9</v>
      </c>
      <c r="F17" s="2">
        <v>9</v>
      </c>
      <c r="G17" s="2">
        <v>10</v>
      </c>
      <c r="H17" s="2">
        <v>7</v>
      </c>
      <c r="I17" s="2">
        <v>9</v>
      </c>
      <c r="J17" s="2">
        <v>6</v>
      </c>
      <c r="K17" s="2">
        <v>10</v>
      </c>
      <c r="L17" s="2">
        <v>7</v>
      </c>
      <c r="M17" s="2">
        <v>10</v>
      </c>
      <c r="N17" s="2">
        <v>7</v>
      </c>
      <c r="O17" s="2">
        <v>10</v>
      </c>
      <c r="P17" s="2">
        <v>8</v>
      </c>
      <c r="Q17" s="2">
        <v>10</v>
      </c>
      <c r="R17" s="2">
        <v>6</v>
      </c>
      <c r="S17" s="2">
        <v>10</v>
      </c>
      <c r="T17" s="2">
        <v>7</v>
      </c>
      <c r="U17" s="2">
        <v>10</v>
      </c>
      <c r="V17" s="2">
        <v>8</v>
      </c>
      <c r="W17" s="2">
        <v>9</v>
      </c>
      <c r="X17" s="2">
        <v>8</v>
      </c>
      <c r="Y17" s="2">
        <v>10</v>
      </c>
      <c r="Z17" s="2">
        <v>8</v>
      </c>
      <c r="AA17" s="2">
        <v>30</v>
      </c>
      <c r="AB17" s="2">
        <v>25</v>
      </c>
    </row>
    <row r="18" spans="1:28" x14ac:dyDescent="0.25">
      <c r="B18" s="2">
        <v>4</v>
      </c>
      <c r="C18" s="2">
        <v>10</v>
      </c>
      <c r="D18" s="2">
        <v>8</v>
      </c>
      <c r="E18" s="2">
        <v>10</v>
      </c>
      <c r="F18" s="2">
        <v>8</v>
      </c>
      <c r="G18" s="2">
        <v>10</v>
      </c>
      <c r="H18" s="2">
        <v>5</v>
      </c>
      <c r="I18" s="2">
        <v>9</v>
      </c>
      <c r="J18" s="2">
        <v>9</v>
      </c>
      <c r="K18" s="2">
        <v>9</v>
      </c>
      <c r="L18" s="2">
        <v>6</v>
      </c>
      <c r="M18" s="2">
        <v>10</v>
      </c>
      <c r="N18" s="2">
        <v>7</v>
      </c>
      <c r="O18" s="2">
        <v>10</v>
      </c>
      <c r="P18" s="2">
        <v>9</v>
      </c>
      <c r="Q18" s="2">
        <v>10</v>
      </c>
      <c r="R18" s="2">
        <v>8</v>
      </c>
      <c r="S18" s="2">
        <v>10</v>
      </c>
      <c r="T18" s="2">
        <v>8</v>
      </c>
      <c r="U18" s="2">
        <v>9</v>
      </c>
      <c r="V18" s="2">
        <v>7</v>
      </c>
      <c r="W18" s="2">
        <v>10</v>
      </c>
      <c r="X18" s="2">
        <v>9</v>
      </c>
      <c r="Y18" s="2">
        <v>8</v>
      </c>
      <c r="Z18" s="2">
        <v>8</v>
      </c>
      <c r="AA18" s="2">
        <v>30</v>
      </c>
      <c r="AB18" s="2">
        <v>22</v>
      </c>
    </row>
    <row r="19" spans="1:28" x14ac:dyDescent="0.25">
      <c r="B19" s="2">
        <v>5</v>
      </c>
      <c r="C19" s="2">
        <v>10</v>
      </c>
      <c r="D19" s="2">
        <v>5</v>
      </c>
      <c r="E19" s="2">
        <v>10</v>
      </c>
      <c r="F19" s="2">
        <v>7</v>
      </c>
      <c r="G19" s="2">
        <v>10</v>
      </c>
      <c r="H19" s="2">
        <v>9</v>
      </c>
      <c r="I19" s="2">
        <v>10</v>
      </c>
      <c r="J19" s="2">
        <v>6</v>
      </c>
      <c r="K19" s="2">
        <v>9</v>
      </c>
      <c r="L19" s="2">
        <v>8</v>
      </c>
      <c r="M19" s="2">
        <v>8</v>
      </c>
      <c r="N19" s="2">
        <v>7</v>
      </c>
      <c r="O19" s="2">
        <v>9</v>
      </c>
      <c r="P19" s="2">
        <v>7</v>
      </c>
      <c r="Q19" s="2">
        <v>9</v>
      </c>
      <c r="R19" s="2">
        <v>7</v>
      </c>
      <c r="S19" s="2">
        <v>10</v>
      </c>
      <c r="T19" s="2">
        <v>8</v>
      </c>
      <c r="U19" s="2">
        <v>10</v>
      </c>
      <c r="V19" s="2">
        <v>9</v>
      </c>
      <c r="W19" s="2">
        <v>10</v>
      </c>
      <c r="X19" s="2">
        <v>8</v>
      </c>
      <c r="Y19" s="2">
        <v>10</v>
      </c>
      <c r="Z19" s="2">
        <v>8</v>
      </c>
      <c r="AA19" s="2">
        <v>28</v>
      </c>
      <c r="AB19" s="2">
        <v>22</v>
      </c>
    </row>
    <row r="20" spans="1:28" x14ac:dyDescent="0.25">
      <c r="B20" s="2">
        <v>6</v>
      </c>
      <c r="C20" s="2">
        <v>10</v>
      </c>
      <c r="D20" s="2">
        <v>8</v>
      </c>
      <c r="E20" s="2">
        <v>10</v>
      </c>
      <c r="F20" s="2">
        <v>8</v>
      </c>
      <c r="G20" s="2">
        <v>10</v>
      </c>
      <c r="H20" s="2">
        <v>9</v>
      </c>
      <c r="I20" s="2">
        <v>10</v>
      </c>
      <c r="J20" s="2">
        <v>7</v>
      </c>
      <c r="K20" s="2">
        <v>10</v>
      </c>
      <c r="L20" s="2">
        <v>8</v>
      </c>
      <c r="M20" s="2">
        <v>9</v>
      </c>
      <c r="N20" s="2">
        <v>9</v>
      </c>
      <c r="O20" s="2">
        <v>10</v>
      </c>
      <c r="P20" s="2">
        <v>9</v>
      </c>
      <c r="Q20" s="2">
        <v>10</v>
      </c>
      <c r="R20" s="2">
        <v>8</v>
      </c>
      <c r="S20" s="2">
        <v>10</v>
      </c>
      <c r="T20" s="2">
        <v>8</v>
      </c>
      <c r="U20" s="2">
        <v>10</v>
      </c>
      <c r="V20" s="2">
        <v>9</v>
      </c>
      <c r="W20" s="2">
        <v>10</v>
      </c>
      <c r="X20" s="2">
        <v>9</v>
      </c>
      <c r="Y20" s="2">
        <v>9</v>
      </c>
      <c r="Z20" s="2">
        <v>8</v>
      </c>
      <c r="AA20" s="2">
        <v>30</v>
      </c>
      <c r="AB20" s="2">
        <v>29</v>
      </c>
    </row>
    <row r="21" spans="1:28" x14ac:dyDescent="0.25">
      <c r="B21" s="2">
        <v>9</v>
      </c>
      <c r="C21" s="2">
        <v>10</v>
      </c>
      <c r="D21" s="2">
        <v>9</v>
      </c>
      <c r="E21" s="2">
        <v>10</v>
      </c>
      <c r="F21" s="2">
        <v>9</v>
      </c>
      <c r="G21" s="2">
        <v>10</v>
      </c>
      <c r="H21" s="2">
        <v>8</v>
      </c>
      <c r="I21" s="2">
        <v>9</v>
      </c>
      <c r="J21" s="2">
        <v>9</v>
      </c>
      <c r="K21" s="2">
        <v>10</v>
      </c>
      <c r="L21" s="2">
        <v>8</v>
      </c>
      <c r="M21" s="2">
        <v>10</v>
      </c>
      <c r="N21" s="2">
        <v>8</v>
      </c>
      <c r="O21" s="2">
        <v>10</v>
      </c>
      <c r="P21" s="2">
        <v>6</v>
      </c>
      <c r="Q21" s="2">
        <v>10</v>
      </c>
      <c r="R21" s="2">
        <v>9</v>
      </c>
      <c r="S21" s="2">
        <v>10</v>
      </c>
      <c r="T21" s="2">
        <v>7</v>
      </c>
      <c r="U21" s="2">
        <v>10</v>
      </c>
      <c r="V21" s="2">
        <v>9</v>
      </c>
      <c r="W21" s="2">
        <v>9</v>
      </c>
      <c r="X21" s="2">
        <v>9</v>
      </c>
      <c r="Y21" s="2">
        <v>10</v>
      </c>
      <c r="Z21" s="2">
        <v>7</v>
      </c>
      <c r="AA21" s="2">
        <v>29</v>
      </c>
      <c r="AB21" s="2">
        <v>27</v>
      </c>
    </row>
    <row r="22" spans="1:28" x14ac:dyDescent="0.25">
      <c r="B22" s="2">
        <v>10</v>
      </c>
      <c r="C22" s="2">
        <v>10</v>
      </c>
      <c r="D22" s="2">
        <v>8</v>
      </c>
      <c r="E22" s="2">
        <v>10</v>
      </c>
      <c r="F22" s="2">
        <v>9</v>
      </c>
      <c r="G22" s="2">
        <v>10</v>
      </c>
      <c r="H22" s="2">
        <v>8</v>
      </c>
      <c r="I22" s="2">
        <v>9</v>
      </c>
      <c r="J22" s="2">
        <v>8</v>
      </c>
      <c r="K22" s="2">
        <v>10</v>
      </c>
      <c r="L22" s="2">
        <v>8</v>
      </c>
      <c r="M22" s="2">
        <v>10</v>
      </c>
      <c r="N22" s="2">
        <v>6</v>
      </c>
      <c r="O22" s="2">
        <v>10</v>
      </c>
      <c r="P22" s="2">
        <v>10</v>
      </c>
      <c r="Q22" s="2">
        <v>10</v>
      </c>
      <c r="R22" s="2">
        <v>9</v>
      </c>
      <c r="S22" s="2">
        <v>10</v>
      </c>
      <c r="T22" s="2">
        <v>7</v>
      </c>
      <c r="U22" s="2">
        <v>10</v>
      </c>
      <c r="V22" s="2">
        <v>6</v>
      </c>
      <c r="W22" s="2">
        <v>10</v>
      </c>
      <c r="X22" s="2">
        <v>10</v>
      </c>
      <c r="Y22" s="2">
        <v>9</v>
      </c>
      <c r="Z22" s="2">
        <v>9</v>
      </c>
      <c r="AA22" s="2">
        <v>30</v>
      </c>
      <c r="AB22" s="2">
        <v>20</v>
      </c>
    </row>
    <row r="23" spans="1:28" x14ac:dyDescent="0.25">
      <c r="B23" s="2">
        <v>11</v>
      </c>
      <c r="C23" s="2">
        <v>10</v>
      </c>
      <c r="D23" s="2">
        <v>7</v>
      </c>
      <c r="E23" s="2">
        <v>10</v>
      </c>
      <c r="F23" s="2">
        <v>7</v>
      </c>
      <c r="G23" s="2">
        <v>10</v>
      </c>
      <c r="H23" s="2">
        <v>8</v>
      </c>
      <c r="I23" s="2">
        <v>10</v>
      </c>
      <c r="J23" s="2">
        <v>7</v>
      </c>
      <c r="K23" s="2">
        <v>9</v>
      </c>
      <c r="L23" s="2">
        <v>7</v>
      </c>
      <c r="M23" s="2">
        <v>10</v>
      </c>
      <c r="N23" s="2">
        <v>7</v>
      </c>
      <c r="O23" s="2">
        <v>10</v>
      </c>
      <c r="P23" s="2">
        <v>8</v>
      </c>
      <c r="Q23" s="2">
        <v>10</v>
      </c>
      <c r="R23" s="2">
        <v>8</v>
      </c>
      <c r="S23" s="2">
        <v>10</v>
      </c>
      <c r="T23" s="2">
        <v>7</v>
      </c>
      <c r="U23" s="2">
        <v>10</v>
      </c>
      <c r="V23" s="2">
        <v>8</v>
      </c>
      <c r="W23" s="2">
        <v>10</v>
      </c>
      <c r="X23" s="2">
        <v>9</v>
      </c>
      <c r="Y23" s="2">
        <v>10</v>
      </c>
      <c r="Z23" s="2">
        <v>9</v>
      </c>
      <c r="AA23" s="2">
        <v>30</v>
      </c>
      <c r="AB23" s="2">
        <v>25</v>
      </c>
    </row>
    <row r="24" spans="1:28" x14ac:dyDescent="0.25">
      <c r="B24" s="2">
        <v>12</v>
      </c>
      <c r="C24" s="2">
        <v>10</v>
      </c>
      <c r="D24" s="2">
        <v>9</v>
      </c>
      <c r="E24" s="2">
        <v>10</v>
      </c>
      <c r="F24" s="2">
        <v>7</v>
      </c>
      <c r="G24" s="2">
        <v>10</v>
      </c>
      <c r="H24" s="2">
        <v>6</v>
      </c>
      <c r="I24" s="2">
        <v>10</v>
      </c>
      <c r="J24" s="2">
        <v>7</v>
      </c>
      <c r="K24" s="2">
        <v>10</v>
      </c>
      <c r="L24" s="2">
        <v>6</v>
      </c>
      <c r="M24" s="2">
        <v>10</v>
      </c>
      <c r="N24" s="2">
        <v>4</v>
      </c>
      <c r="O24" s="2">
        <v>9</v>
      </c>
      <c r="P24" s="2">
        <v>9</v>
      </c>
      <c r="Q24" s="2">
        <v>10</v>
      </c>
      <c r="R24" s="2">
        <v>7</v>
      </c>
      <c r="S24" s="2">
        <v>10</v>
      </c>
      <c r="T24" s="2">
        <v>8</v>
      </c>
      <c r="U24" s="2">
        <v>9</v>
      </c>
      <c r="V24" s="2">
        <v>6</v>
      </c>
      <c r="W24" s="2">
        <v>10</v>
      </c>
      <c r="X24" s="2">
        <v>10</v>
      </c>
      <c r="Y24" s="2">
        <v>10</v>
      </c>
      <c r="Z24" s="2">
        <v>9</v>
      </c>
      <c r="AA24" s="2">
        <v>29</v>
      </c>
      <c r="AB24" s="2">
        <v>20</v>
      </c>
    </row>
    <row r="25" spans="1:28" x14ac:dyDescent="0.25">
      <c r="B25" s="2">
        <v>17</v>
      </c>
      <c r="C25" s="2">
        <v>10</v>
      </c>
      <c r="D25" s="2">
        <v>9</v>
      </c>
      <c r="E25" s="2">
        <v>10</v>
      </c>
      <c r="F25" s="2">
        <v>9</v>
      </c>
      <c r="G25" s="2">
        <v>9</v>
      </c>
      <c r="H25" s="2">
        <v>5</v>
      </c>
      <c r="I25" s="2">
        <v>9</v>
      </c>
      <c r="J25" s="2">
        <v>7</v>
      </c>
      <c r="K25" s="2">
        <v>10</v>
      </c>
      <c r="L25" s="2">
        <v>7</v>
      </c>
      <c r="M25" s="2">
        <v>9</v>
      </c>
      <c r="N25" s="2">
        <v>6</v>
      </c>
      <c r="O25" s="2">
        <v>10</v>
      </c>
      <c r="P25" s="2">
        <v>8</v>
      </c>
      <c r="Q25" s="2">
        <v>10</v>
      </c>
      <c r="R25" s="2">
        <v>6</v>
      </c>
      <c r="S25" s="2">
        <v>10</v>
      </c>
      <c r="T25" s="2">
        <v>8</v>
      </c>
      <c r="U25" s="2">
        <v>10</v>
      </c>
      <c r="V25" s="2">
        <v>6</v>
      </c>
      <c r="W25" s="2">
        <v>10</v>
      </c>
      <c r="X25" s="2">
        <v>8</v>
      </c>
      <c r="Y25" s="2">
        <v>10</v>
      </c>
      <c r="Z25" s="2">
        <v>8</v>
      </c>
      <c r="AA25" s="2">
        <v>29</v>
      </c>
      <c r="AB25" s="2">
        <v>19</v>
      </c>
    </row>
    <row r="26" spans="1:28" x14ac:dyDescent="0.25">
      <c r="B26" s="2">
        <v>23</v>
      </c>
      <c r="C26" s="2">
        <v>9</v>
      </c>
      <c r="D26" s="2">
        <v>2</v>
      </c>
      <c r="E26" s="2">
        <v>10</v>
      </c>
      <c r="F26" s="2">
        <v>9</v>
      </c>
      <c r="G26" s="2">
        <v>10</v>
      </c>
      <c r="H26" s="2">
        <v>4</v>
      </c>
      <c r="I26" s="2">
        <v>9</v>
      </c>
      <c r="J26" s="2">
        <v>5</v>
      </c>
      <c r="K26" s="2">
        <v>6</v>
      </c>
      <c r="L26" s="2">
        <v>6</v>
      </c>
      <c r="M26" s="2">
        <v>10</v>
      </c>
      <c r="N26" s="2">
        <v>5</v>
      </c>
      <c r="O26" s="2">
        <v>10</v>
      </c>
      <c r="P26" s="2">
        <v>7</v>
      </c>
      <c r="Q26" s="2">
        <v>10</v>
      </c>
      <c r="R26" s="2">
        <v>6</v>
      </c>
      <c r="S26" s="2">
        <v>9</v>
      </c>
      <c r="T26" s="2">
        <v>7</v>
      </c>
      <c r="U26" s="2">
        <v>10</v>
      </c>
      <c r="V26" s="2">
        <v>7</v>
      </c>
      <c r="W26" s="2">
        <v>10</v>
      </c>
      <c r="X26" s="2">
        <v>7</v>
      </c>
      <c r="Y26" s="2">
        <v>9</v>
      </c>
      <c r="Z26" s="2">
        <v>6</v>
      </c>
      <c r="AA26" s="2">
        <v>29</v>
      </c>
      <c r="AB26" s="2">
        <v>19</v>
      </c>
    </row>
    <row r="27" spans="1:28" x14ac:dyDescent="0.25">
      <c r="B27" s="2">
        <v>24</v>
      </c>
      <c r="C27" s="2">
        <v>10</v>
      </c>
      <c r="D27" s="2">
        <v>7</v>
      </c>
      <c r="E27" s="2">
        <v>10</v>
      </c>
      <c r="F27" s="2">
        <v>9</v>
      </c>
      <c r="G27" s="2">
        <v>10</v>
      </c>
      <c r="H27" s="2">
        <v>6</v>
      </c>
      <c r="I27" s="2">
        <v>9</v>
      </c>
      <c r="J27" s="2">
        <v>9</v>
      </c>
      <c r="K27" s="2">
        <v>9</v>
      </c>
      <c r="L27" s="2">
        <v>8</v>
      </c>
      <c r="M27" s="2">
        <v>9</v>
      </c>
      <c r="N27" s="2">
        <v>5</v>
      </c>
      <c r="O27" s="2">
        <v>10</v>
      </c>
      <c r="P27" s="2">
        <v>8</v>
      </c>
      <c r="Q27" s="2">
        <v>10</v>
      </c>
      <c r="R27" s="2">
        <v>8</v>
      </c>
      <c r="S27" s="2">
        <v>10</v>
      </c>
      <c r="T27" s="2">
        <v>8</v>
      </c>
      <c r="U27" s="2">
        <v>10</v>
      </c>
      <c r="V27" s="2">
        <v>7</v>
      </c>
      <c r="W27" s="2">
        <v>10</v>
      </c>
      <c r="X27" s="2">
        <v>8</v>
      </c>
      <c r="Y27" s="2">
        <v>10</v>
      </c>
      <c r="Z27" s="2">
        <v>10</v>
      </c>
      <c r="AA27" s="2">
        <v>30</v>
      </c>
      <c r="AB27" s="2">
        <v>22</v>
      </c>
    </row>
    <row r="28" spans="1:28" x14ac:dyDescent="0.25">
      <c r="B28" s="2">
        <v>25</v>
      </c>
      <c r="C28" s="2">
        <v>10</v>
      </c>
      <c r="D28" s="2">
        <v>8</v>
      </c>
      <c r="E28" s="2">
        <v>8</v>
      </c>
      <c r="F28" s="2">
        <v>9</v>
      </c>
      <c r="G28" s="2">
        <v>10</v>
      </c>
      <c r="H28" s="2">
        <v>5</v>
      </c>
      <c r="I28" s="2">
        <v>9</v>
      </c>
      <c r="J28" s="2">
        <v>7</v>
      </c>
      <c r="K28" s="2">
        <v>10</v>
      </c>
      <c r="L28" s="2">
        <v>7</v>
      </c>
      <c r="M28" s="2">
        <v>10</v>
      </c>
      <c r="N28" s="2">
        <v>4</v>
      </c>
      <c r="O28" s="2">
        <v>10</v>
      </c>
      <c r="P28" s="2">
        <v>7</v>
      </c>
      <c r="Q28" s="2">
        <v>10</v>
      </c>
      <c r="R28" s="2">
        <v>6</v>
      </c>
      <c r="S28" s="2">
        <v>9</v>
      </c>
      <c r="T28" s="2">
        <v>6</v>
      </c>
      <c r="U28" s="2">
        <v>8</v>
      </c>
      <c r="V28" s="2">
        <v>5</v>
      </c>
      <c r="W28" s="2">
        <v>10</v>
      </c>
      <c r="X28" s="2">
        <v>7</v>
      </c>
      <c r="Y28" s="2">
        <v>9</v>
      </c>
      <c r="Z28" s="2">
        <v>6</v>
      </c>
      <c r="AA28" s="2">
        <v>29</v>
      </c>
      <c r="AB28" s="2">
        <v>20</v>
      </c>
    </row>
    <row r="29" spans="1:28" x14ac:dyDescent="0.25">
      <c r="B29" s="2">
        <v>26</v>
      </c>
      <c r="C29" s="2">
        <v>10</v>
      </c>
      <c r="D29" s="2">
        <v>6</v>
      </c>
      <c r="E29" s="2">
        <v>10</v>
      </c>
      <c r="F29" s="2">
        <v>6</v>
      </c>
      <c r="G29" s="2">
        <v>10</v>
      </c>
      <c r="H29" s="2">
        <v>10</v>
      </c>
      <c r="I29" s="2">
        <v>9</v>
      </c>
      <c r="J29" s="2">
        <v>7</v>
      </c>
      <c r="K29" s="2">
        <v>8</v>
      </c>
      <c r="L29" s="2">
        <v>7</v>
      </c>
      <c r="M29" s="2">
        <v>10</v>
      </c>
      <c r="N29" s="2">
        <v>8</v>
      </c>
      <c r="O29" s="2">
        <v>10</v>
      </c>
      <c r="P29" s="2">
        <v>6</v>
      </c>
      <c r="Q29" s="2">
        <v>9</v>
      </c>
      <c r="R29" s="2">
        <v>7</v>
      </c>
      <c r="S29" s="2">
        <v>10</v>
      </c>
      <c r="T29" s="2">
        <v>7</v>
      </c>
      <c r="U29" s="2">
        <v>10</v>
      </c>
      <c r="V29" s="2">
        <v>8</v>
      </c>
      <c r="W29" s="2">
        <v>10</v>
      </c>
      <c r="X29" s="2">
        <v>7</v>
      </c>
      <c r="Y29" s="2">
        <v>10</v>
      </c>
      <c r="Z29" s="2">
        <v>8</v>
      </c>
      <c r="AA29" s="2">
        <v>30</v>
      </c>
      <c r="AB29" s="2">
        <v>26</v>
      </c>
    </row>
    <row r="31" spans="1:28" x14ac:dyDescent="0.25">
      <c r="A31" s="174" t="s">
        <v>431</v>
      </c>
      <c r="B31" s="243" t="s">
        <v>0</v>
      </c>
      <c r="C31" s="243" t="s">
        <v>1</v>
      </c>
      <c r="D31" s="243" t="s">
        <v>2</v>
      </c>
      <c r="E31" s="243" t="s">
        <v>3</v>
      </c>
      <c r="F31" s="243" t="s">
        <v>4</v>
      </c>
      <c r="G31" s="243" t="s">
        <v>5</v>
      </c>
      <c r="H31" s="243" t="s">
        <v>6</v>
      </c>
      <c r="I31" s="243" t="s">
        <v>7</v>
      </c>
      <c r="J31" s="243" t="s">
        <v>8</v>
      </c>
      <c r="K31" s="243" t="s">
        <v>9</v>
      </c>
      <c r="L31" s="243" t="s">
        <v>10</v>
      </c>
      <c r="M31" s="243" t="s">
        <v>11</v>
      </c>
      <c r="N31" s="243" t="s">
        <v>12</v>
      </c>
      <c r="O31" s="243" t="s">
        <v>13</v>
      </c>
      <c r="P31" s="243" t="s">
        <v>14</v>
      </c>
      <c r="Q31" s="243" t="s">
        <v>15</v>
      </c>
      <c r="R31" s="243" t="s">
        <v>16</v>
      </c>
      <c r="S31" s="243" t="s">
        <v>17</v>
      </c>
      <c r="T31" s="243" t="s">
        <v>18</v>
      </c>
      <c r="U31" s="243" t="s">
        <v>19</v>
      </c>
      <c r="V31" s="243" t="s">
        <v>20</v>
      </c>
      <c r="W31" s="243" t="s">
        <v>21</v>
      </c>
      <c r="X31" s="243" t="s">
        <v>22</v>
      </c>
      <c r="Y31" s="243" t="s">
        <v>23</v>
      </c>
      <c r="Z31" s="243" t="s">
        <v>24</v>
      </c>
      <c r="AA31" s="243" t="s">
        <v>25</v>
      </c>
      <c r="AB31" s="243" t="s">
        <v>26</v>
      </c>
    </row>
    <row r="32" spans="1:28" x14ac:dyDescent="0.25">
      <c r="A32" s="174" t="s">
        <v>432</v>
      </c>
      <c r="B32" s="2">
        <v>3</v>
      </c>
      <c r="C32" s="180">
        <f>$C17/$C2</f>
        <v>0.9</v>
      </c>
      <c r="D32" s="180">
        <f>$D17/$D2</f>
        <v>0.7</v>
      </c>
      <c r="E32" s="180">
        <f>$E17/$E2</f>
        <v>0.9</v>
      </c>
      <c r="F32" s="180">
        <f>$F17/$F2</f>
        <v>0.9</v>
      </c>
      <c r="G32" s="180">
        <f>$G17/$G2</f>
        <v>1</v>
      </c>
      <c r="H32" s="180">
        <f>$H17/$H2</f>
        <v>0.7</v>
      </c>
      <c r="I32" s="180">
        <f>$I17/$I2</f>
        <v>0.9</v>
      </c>
      <c r="J32" s="180">
        <f>$J17/$J2</f>
        <v>0.6</v>
      </c>
      <c r="K32" s="180">
        <f>$K17/$K2</f>
        <v>1</v>
      </c>
      <c r="L32" s="180">
        <f>$L17/$L2</f>
        <v>0.7</v>
      </c>
      <c r="M32" s="180">
        <f>$M17/$M2</f>
        <v>1</v>
      </c>
      <c r="N32" s="180">
        <f>$N17/$N2</f>
        <v>0.7</v>
      </c>
      <c r="O32" s="180">
        <f>$O17/$O2</f>
        <v>1</v>
      </c>
      <c r="P32" s="180">
        <f>$P17/$P2</f>
        <v>0.8</v>
      </c>
      <c r="Q32" s="180">
        <f>$Q17/$Q2</f>
        <v>1</v>
      </c>
      <c r="R32" s="180">
        <f>$R17/$R2</f>
        <v>0.6</v>
      </c>
      <c r="S32" s="180">
        <f>$S17/$S2</f>
        <v>1</v>
      </c>
      <c r="T32" s="180">
        <f>T17/$T2</f>
        <v>0.7</v>
      </c>
      <c r="U32" s="180">
        <f>$U17/$U2</f>
        <v>1</v>
      </c>
      <c r="V32" s="180">
        <f>$V17/$V2</f>
        <v>0.8</v>
      </c>
      <c r="W32" s="180">
        <f>$W17/$W2</f>
        <v>0.9</v>
      </c>
      <c r="X32" s="180">
        <f>$X17/$X2</f>
        <v>0.8</v>
      </c>
      <c r="Y32" s="180">
        <f>$Y17/$Y2</f>
        <v>1</v>
      </c>
      <c r="Z32" s="180">
        <f>$Z17/$Z2</f>
        <v>0.8</v>
      </c>
      <c r="AA32" s="180">
        <f>$AA17/$AA2</f>
        <v>1</v>
      </c>
      <c r="AB32" s="180">
        <f>$AB17/$AB2</f>
        <v>0.83333333333333337</v>
      </c>
    </row>
    <row r="33" spans="1:28" x14ac:dyDescent="0.25">
      <c r="B33" s="2">
        <v>4</v>
      </c>
      <c r="C33" s="180">
        <f t="shared" ref="C33:C44" si="0">$C18/$C3</f>
        <v>1</v>
      </c>
      <c r="D33" s="180">
        <f t="shared" ref="D33:D44" si="1">$D18/$D3</f>
        <v>0.8</v>
      </c>
      <c r="E33" s="180">
        <f t="shared" ref="E33:E44" si="2">$E18/$E3</f>
        <v>1</v>
      </c>
      <c r="F33" s="180">
        <f t="shared" ref="F33:F44" si="3">$F18/$F3</f>
        <v>0.8</v>
      </c>
      <c r="G33" s="180">
        <f t="shared" ref="G33:G44" si="4">$G18/$G3</f>
        <v>1</v>
      </c>
      <c r="H33" s="180">
        <f t="shared" ref="H33:H44" si="5">$H18/$H3</f>
        <v>0.5</v>
      </c>
      <c r="I33" s="180">
        <f t="shared" ref="I33:I44" si="6">$I18/$I3</f>
        <v>0.9</v>
      </c>
      <c r="J33" s="180">
        <f t="shared" ref="J33:J44" si="7">$J18/$J3</f>
        <v>0.9</v>
      </c>
      <c r="K33" s="180">
        <f t="shared" ref="K33:K44" si="8">$K18/$K3</f>
        <v>0.9</v>
      </c>
      <c r="L33" s="180">
        <f t="shared" ref="L33:L44" si="9">$L18/$L3</f>
        <v>0.6</v>
      </c>
      <c r="M33" s="180">
        <f t="shared" ref="M33:M44" si="10">$M18/$M3</f>
        <v>1</v>
      </c>
      <c r="N33" s="180">
        <f t="shared" ref="N33:N44" si="11">$N18/$N3</f>
        <v>0.7</v>
      </c>
      <c r="O33" s="180">
        <f t="shared" ref="O33:O44" si="12">$O18/$O3</f>
        <v>1</v>
      </c>
      <c r="P33" s="180">
        <f t="shared" ref="P33:P44" si="13">$P18/$P3</f>
        <v>0.9</v>
      </c>
      <c r="Q33" s="180">
        <f t="shared" ref="Q33:Q44" si="14">$Q18/$Q3</f>
        <v>1</v>
      </c>
      <c r="R33" s="180">
        <f t="shared" ref="R33:R44" si="15">$R18/$R3</f>
        <v>0.8</v>
      </c>
      <c r="S33" s="180">
        <f t="shared" ref="S33:S44" si="16">$S18/$S3</f>
        <v>1</v>
      </c>
      <c r="T33" s="180">
        <f t="shared" ref="T33:T44" si="17">T18/$T3</f>
        <v>0.8</v>
      </c>
      <c r="U33" s="180">
        <f t="shared" ref="U33:U44" si="18">$U18/$U3</f>
        <v>0.9</v>
      </c>
      <c r="V33" s="180">
        <f t="shared" ref="V33:V44" si="19">$V18/$V3</f>
        <v>0.7</v>
      </c>
      <c r="W33" s="180">
        <f t="shared" ref="W33:W44" si="20">$W18/$W3</f>
        <v>1</v>
      </c>
      <c r="X33" s="180">
        <f t="shared" ref="X33:X44" si="21">$X18/$X3</f>
        <v>0.9</v>
      </c>
      <c r="Y33" s="180">
        <f t="shared" ref="Y33:Y44" si="22">$Y18/$Y3</f>
        <v>0.8</v>
      </c>
      <c r="Z33" s="180">
        <f t="shared" ref="Z33:Z44" si="23">$Z18/$Z3</f>
        <v>0.8</v>
      </c>
      <c r="AA33" s="180">
        <f t="shared" ref="AA33:AA44" si="24">$AA18/$AA3</f>
        <v>1</v>
      </c>
      <c r="AB33" s="180">
        <f t="shared" ref="AB33:AB44" si="25">$AB18/$AB3</f>
        <v>0.73333333333333328</v>
      </c>
    </row>
    <row r="34" spans="1:28" x14ac:dyDescent="0.25">
      <c r="B34" s="2">
        <v>5</v>
      </c>
      <c r="C34" s="180">
        <f t="shared" si="0"/>
        <v>1</v>
      </c>
      <c r="D34" s="180">
        <f t="shared" si="1"/>
        <v>0.5</v>
      </c>
      <c r="E34" s="180">
        <f t="shared" si="2"/>
        <v>1</v>
      </c>
      <c r="F34" s="180">
        <f t="shared" si="3"/>
        <v>0.7</v>
      </c>
      <c r="G34" s="180">
        <f t="shared" si="4"/>
        <v>1</v>
      </c>
      <c r="H34" s="180">
        <f t="shared" si="5"/>
        <v>0.9</v>
      </c>
      <c r="I34" s="180">
        <f t="shared" si="6"/>
        <v>1</v>
      </c>
      <c r="J34" s="180">
        <f t="shared" si="7"/>
        <v>0.6</v>
      </c>
      <c r="K34" s="180">
        <f t="shared" si="8"/>
        <v>0.9</v>
      </c>
      <c r="L34" s="180">
        <f t="shared" si="9"/>
        <v>0.8</v>
      </c>
      <c r="M34" s="180">
        <f t="shared" si="10"/>
        <v>0.8</v>
      </c>
      <c r="N34" s="180">
        <f t="shared" si="11"/>
        <v>0.7</v>
      </c>
      <c r="O34" s="180">
        <f t="shared" si="12"/>
        <v>0.9</v>
      </c>
      <c r="P34" s="180">
        <f t="shared" si="13"/>
        <v>0.7</v>
      </c>
      <c r="Q34" s="180">
        <f t="shared" si="14"/>
        <v>0.9</v>
      </c>
      <c r="R34" s="180">
        <f t="shared" si="15"/>
        <v>0.7</v>
      </c>
      <c r="S34" s="180">
        <f t="shared" si="16"/>
        <v>1</v>
      </c>
      <c r="T34" s="180">
        <f t="shared" si="17"/>
        <v>0.8</v>
      </c>
      <c r="U34" s="180">
        <f t="shared" si="18"/>
        <v>1</v>
      </c>
      <c r="V34" s="180">
        <f t="shared" si="19"/>
        <v>0.9</v>
      </c>
      <c r="W34" s="180">
        <f t="shared" si="20"/>
        <v>1</v>
      </c>
      <c r="X34" s="180">
        <f t="shared" si="21"/>
        <v>0.8</v>
      </c>
      <c r="Y34" s="180">
        <f t="shared" si="22"/>
        <v>1</v>
      </c>
      <c r="Z34" s="180">
        <f t="shared" si="23"/>
        <v>0.8</v>
      </c>
      <c r="AA34" s="180">
        <f t="shared" si="24"/>
        <v>0.93333333333333335</v>
      </c>
      <c r="AB34" s="180">
        <f t="shared" si="25"/>
        <v>0.73333333333333328</v>
      </c>
    </row>
    <row r="35" spans="1:28" x14ac:dyDescent="0.25">
      <c r="B35" s="2">
        <v>6</v>
      </c>
      <c r="C35" s="180">
        <f t="shared" si="0"/>
        <v>1</v>
      </c>
      <c r="D35" s="180">
        <f t="shared" si="1"/>
        <v>0.8</v>
      </c>
      <c r="E35" s="180">
        <f t="shared" si="2"/>
        <v>1</v>
      </c>
      <c r="F35" s="180">
        <f t="shared" si="3"/>
        <v>0.8</v>
      </c>
      <c r="G35" s="180">
        <f t="shared" si="4"/>
        <v>1</v>
      </c>
      <c r="H35" s="180">
        <f t="shared" si="5"/>
        <v>0.9</v>
      </c>
      <c r="I35" s="180">
        <f t="shared" si="6"/>
        <v>1</v>
      </c>
      <c r="J35" s="180">
        <f t="shared" si="7"/>
        <v>0.7</v>
      </c>
      <c r="K35" s="180">
        <f t="shared" si="8"/>
        <v>1</v>
      </c>
      <c r="L35" s="180">
        <f t="shared" si="9"/>
        <v>0.8</v>
      </c>
      <c r="M35" s="180">
        <f t="shared" si="10"/>
        <v>0.9</v>
      </c>
      <c r="N35" s="180">
        <f t="shared" si="11"/>
        <v>0.9</v>
      </c>
      <c r="O35" s="180">
        <f t="shared" si="12"/>
        <v>1</v>
      </c>
      <c r="P35" s="180">
        <f t="shared" si="13"/>
        <v>0.9</v>
      </c>
      <c r="Q35" s="180">
        <f t="shared" si="14"/>
        <v>1</v>
      </c>
      <c r="R35" s="180">
        <f t="shared" si="15"/>
        <v>0.8</v>
      </c>
      <c r="S35" s="180">
        <f t="shared" si="16"/>
        <v>1</v>
      </c>
      <c r="T35" s="180">
        <f t="shared" si="17"/>
        <v>0.8</v>
      </c>
      <c r="U35" s="180">
        <f t="shared" si="18"/>
        <v>1</v>
      </c>
      <c r="V35" s="180">
        <f t="shared" si="19"/>
        <v>0.9</v>
      </c>
      <c r="W35" s="180">
        <f t="shared" si="20"/>
        <v>1</v>
      </c>
      <c r="X35" s="180">
        <f t="shared" si="21"/>
        <v>0.9</v>
      </c>
      <c r="Y35" s="180">
        <f t="shared" si="22"/>
        <v>0.9</v>
      </c>
      <c r="Z35" s="180">
        <f t="shared" si="23"/>
        <v>0.8</v>
      </c>
      <c r="AA35" s="180">
        <f t="shared" si="24"/>
        <v>1</v>
      </c>
      <c r="AB35" s="180">
        <f t="shared" si="25"/>
        <v>0.96666666666666667</v>
      </c>
    </row>
    <row r="36" spans="1:28" x14ac:dyDescent="0.25">
      <c r="B36" s="2">
        <v>9</v>
      </c>
      <c r="C36" s="180">
        <f t="shared" si="0"/>
        <v>1</v>
      </c>
      <c r="D36" s="180">
        <f t="shared" si="1"/>
        <v>0.9</v>
      </c>
      <c r="E36" s="180">
        <f t="shared" si="2"/>
        <v>1</v>
      </c>
      <c r="F36" s="180">
        <f t="shared" si="3"/>
        <v>0.9</v>
      </c>
      <c r="G36" s="180">
        <f t="shared" si="4"/>
        <v>1</v>
      </c>
      <c r="H36" s="180">
        <f t="shared" si="5"/>
        <v>0.8</v>
      </c>
      <c r="I36" s="180">
        <f t="shared" si="6"/>
        <v>0.9</v>
      </c>
      <c r="J36" s="180">
        <f t="shared" si="7"/>
        <v>0.9</v>
      </c>
      <c r="K36" s="180">
        <f t="shared" si="8"/>
        <v>1</v>
      </c>
      <c r="L36" s="180">
        <f t="shared" si="9"/>
        <v>0.8</v>
      </c>
      <c r="M36" s="180">
        <f t="shared" si="10"/>
        <v>1</v>
      </c>
      <c r="N36" s="180">
        <f t="shared" si="11"/>
        <v>0.8</v>
      </c>
      <c r="O36" s="180">
        <f t="shared" si="12"/>
        <v>1</v>
      </c>
      <c r="P36" s="180">
        <f t="shared" si="13"/>
        <v>0.6</v>
      </c>
      <c r="Q36" s="180">
        <f t="shared" si="14"/>
        <v>1</v>
      </c>
      <c r="R36" s="180">
        <f t="shared" si="15"/>
        <v>0.9</v>
      </c>
      <c r="S36" s="180">
        <f t="shared" si="16"/>
        <v>1</v>
      </c>
      <c r="T36" s="180">
        <f t="shared" si="17"/>
        <v>0.7</v>
      </c>
      <c r="U36" s="180">
        <f t="shared" si="18"/>
        <v>1</v>
      </c>
      <c r="V36" s="180">
        <f t="shared" si="19"/>
        <v>0.9</v>
      </c>
      <c r="W36" s="180">
        <f t="shared" si="20"/>
        <v>0.9</v>
      </c>
      <c r="X36" s="180">
        <f t="shared" si="21"/>
        <v>0.9</v>
      </c>
      <c r="Y36" s="180">
        <f t="shared" si="22"/>
        <v>1</v>
      </c>
      <c r="Z36" s="180">
        <f t="shared" si="23"/>
        <v>0.7</v>
      </c>
      <c r="AA36" s="180">
        <f t="shared" si="24"/>
        <v>0.96666666666666667</v>
      </c>
      <c r="AB36" s="180">
        <f t="shared" si="25"/>
        <v>0.9</v>
      </c>
    </row>
    <row r="37" spans="1:28" x14ac:dyDescent="0.25">
      <c r="B37" s="2">
        <v>10</v>
      </c>
      <c r="C37" s="180">
        <f t="shared" si="0"/>
        <v>1</v>
      </c>
      <c r="D37" s="180">
        <f t="shared" si="1"/>
        <v>0.8</v>
      </c>
      <c r="E37" s="180">
        <f t="shared" si="2"/>
        <v>1</v>
      </c>
      <c r="F37" s="180">
        <f t="shared" si="3"/>
        <v>0.9</v>
      </c>
      <c r="G37" s="180">
        <f t="shared" si="4"/>
        <v>1</v>
      </c>
      <c r="H37" s="180">
        <f t="shared" si="5"/>
        <v>0.8</v>
      </c>
      <c r="I37" s="180">
        <f t="shared" si="6"/>
        <v>0.9</v>
      </c>
      <c r="J37" s="180">
        <f t="shared" si="7"/>
        <v>0.8</v>
      </c>
      <c r="K37" s="180">
        <f t="shared" si="8"/>
        <v>1</v>
      </c>
      <c r="L37" s="180">
        <f t="shared" si="9"/>
        <v>0.8</v>
      </c>
      <c r="M37" s="180">
        <f t="shared" si="10"/>
        <v>1</v>
      </c>
      <c r="N37" s="180">
        <f t="shared" si="11"/>
        <v>0.6</v>
      </c>
      <c r="O37" s="180">
        <f t="shared" si="12"/>
        <v>1</v>
      </c>
      <c r="P37" s="180">
        <f t="shared" si="13"/>
        <v>1</v>
      </c>
      <c r="Q37" s="180">
        <f t="shared" si="14"/>
        <v>1</v>
      </c>
      <c r="R37" s="180">
        <f t="shared" si="15"/>
        <v>0.9</v>
      </c>
      <c r="S37" s="180">
        <f t="shared" si="16"/>
        <v>1</v>
      </c>
      <c r="T37" s="180">
        <f t="shared" si="17"/>
        <v>0.7</v>
      </c>
      <c r="U37" s="180">
        <f t="shared" si="18"/>
        <v>1</v>
      </c>
      <c r="V37" s="180">
        <f t="shared" si="19"/>
        <v>0.6</v>
      </c>
      <c r="W37" s="180">
        <f t="shared" si="20"/>
        <v>1</v>
      </c>
      <c r="X37" s="180">
        <f t="shared" si="21"/>
        <v>1</v>
      </c>
      <c r="Y37" s="180">
        <f t="shared" si="22"/>
        <v>0.9</v>
      </c>
      <c r="Z37" s="180">
        <f t="shared" si="23"/>
        <v>0.9</v>
      </c>
      <c r="AA37" s="180">
        <f t="shared" si="24"/>
        <v>1</v>
      </c>
      <c r="AB37" s="180">
        <f t="shared" si="25"/>
        <v>0.66666666666666663</v>
      </c>
    </row>
    <row r="38" spans="1:28" x14ac:dyDescent="0.25">
      <c r="B38" s="2">
        <v>11</v>
      </c>
      <c r="C38" s="180">
        <f t="shared" si="0"/>
        <v>1</v>
      </c>
      <c r="D38" s="180">
        <f t="shared" si="1"/>
        <v>0.7</v>
      </c>
      <c r="E38" s="180">
        <f t="shared" si="2"/>
        <v>1</v>
      </c>
      <c r="F38" s="180">
        <f t="shared" si="3"/>
        <v>0.7</v>
      </c>
      <c r="G38" s="180">
        <f t="shared" si="4"/>
        <v>1</v>
      </c>
      <c r="H38" s="180">
        <f t="shared" si="5"/>
        <v>0.8</v>
      </c>
      <c r="I38" s="180">
        <f t="shared" si="6"/>
        <v>1</v>
      </c>
      <c r="J38" s="180">
        <f t="shared" si="7"/>
        <v>0.7</v>
      </c>
      <c r="K38" s="180">
        <f t="shared" si="8"/>
        <v>0.9</v>
      </c>
      <c r="L38" s="180">
        <f t="shared" si="9"/>
        <v>0.7</v>
      </c>
      <c r="M38" s="180">
        <f t="shared" si="10"/>
        <v>1</v>
      </c>
      <c r="N38" s="180">
        <f t="shared" si="11"/>
        <v>0.7</v>
      </c>
      <c r="O38" s="180">
        <f t="shared" si="12"/>
        <v>1</v>
      </c>
      <c r="P38" s="180">
        <f t="shared" si="13"/>
        <v>0.8</v>
      </c>
      <c r="Q38" s="180">
        <f t="shared" si="14"/>
        <v>1</v>
      </c>
      <c r="R38" s="180">
        <f t="shared" si="15"/>
        <v>0.8</v>
      </c>
      <c r="S38" s="180">
        <f t="shared" si="16"/>
        <v>1</v>
      </c>
      <c r="T38" s="180">
        <f t="shared" si="17"/>
        <v>0.7</v>
      </c>
      <c r="U38" s="180">
        <f t="shared" si="18"/>
        <v>1</v>
      </c>
      <c r="V38" s="180">
        <f t="shared" si="19"/>
        <v>0.8</v>
      </c>
      <c r="W38" s="180">
        <f t="shared" si="20"/>
        <v>1</v>
      </c>
      <c r="X38" s="180">
        <f t="shared" si="21"/>
        <v>0.9</v>
      </c>
      <c r="Y38" s="180">
        <f t="shared" si="22"/>
        <v>1</v>
      </c>
      <c r="Z38" s="180">
        <f t="shared" si="23"/>
        <v>0.9</v>
      </c>
      <c r="AA38" s="180">
        <f t="shared" si="24"/>
        <v>1</v>
      </c>
      <c r="AB38" s="180">
        <f t="shared" si="25"/>
        <v>0.83333333333333337</v>
      </c>
    </row>
    <row r="39" spans="1:28" x14ac:dyDescent="0.25">
      <c r="B39" s="2">
        <v>12</v>
      </c>
      <c r="C39" s="180">
        <f t="shared" si="0"/>
        <v>1</v>
      </c>
      <c r="D39" s="180">
        <f t="shared" si="1"/>
        <v>0.9</v>
      </c>
      <c r="E39" s="180">
        <f t="shared" si="2"/>
        <v>1</v>
      </c>
      <c r="F39" s="180">
        <f t="shared" si="3"/>
        <v>0.7</v>
      </c>
      <c r="G39" s="180">
        <f t="shared" si="4"/>
        <v>1</v>
      </c>
      <c r="H39" s="180">
        <f t="shared" si="5"/>
        <v>0.6</v>
      </c>
      <c r="I39" s="180">
        <f t="shared" si="6"/>
        <v>1</v>
      </c>
      <c r="J39" s="180">
        <f t="shared" si="7"/>
        <v>0.7</v>
      </c>
      <c r="K39" s="180">
        <f t="shared" si="8"/>
        <v>1</v>
      </c>
      <c r="L39" s="180">
        <f t="shared" si="9"/>
        <v>0.6</v>
      </c>
      <c r="M39" s="180">
        <f t="shared" si="10"/>
        <v>1</v>
      </c>
      <c r="N39" s="180">
        <f t="shared" si="11"/>
        <v>0.4</v>
      </c>
      <c r="O39" s="180">
        <f t="shared" si="12"/>
        <v>0.9</v>
      </c>
      <c r="P39" s="180">
        <f t="shared" si="13"/>
        <v>0.9</v>
      </c>
      <c r="Q39" s="180">
        <f t="shared" si="14"/>
        <v>1</v>
      </c>
      <c r="R39" s="180">
        <f t="shared" si="15"/>
        <v>0.7</v>
      </c>
      <c r="S39" s="180">
        <f t="shared" si="16"/>
        <v>1</v>
      </c>
      <c r="T39" s="180">
        <f t="shared" si="17"/>
        <v>0.8</v>
      </c>
      <c r="U39" s="180">
        <f t="shared" si="18"/>
        <v>0.9</v>
      </c>
      <c r="V39" s="180">
        <f t="shared" si="19"/>
        <v>0.6</v>
      </c>
      <c r="W39" s="180">
        <f t="shared" si="20"/>
        <v>1</v>
      </c>
      <c r="X39" s="180">
        <f t="shared" si="21"/>
        <v>1</v>
      </c>
      <c r="Y39" s="180">
        <f t="shared" si="22"/>
        <v>1</v>
      </c>
      <c r="Z39" s="180">
        <f t="shared" si="23"/>
        <v>0.9</v>
      </c>
      <c r="AA39" s="180">
        <f t="shared" si="24"/>
        <v>0.96666666666666667</v>
      </c>
      <c r="AB39" s="180">
        <f t="shared" si="25"/>
        <v>0.66666666666666663</v>
      </c>
    </row>
    <row r="40" spans="1:28" x14ac:dyDescent="0.25">
      <c r="B40" s="2">
        <v>17</v>
      </c>
      <c r="C40" s="180">
        <f t="shared" si="0"/>
        <v>1</v>
      </c>
      <c r="D40" s="180">
        <f t="shared" si="1"/>
        <v>0.9</v>
      </c>
      <c r="E40" s="180">
        <f t="shared" si="2"/>
        <v>1</v>
      </c>
      <c r="F40" s="180">
        <f t="shared" si="3"/>
        <v>0.9</v>
      </c>
      <c r="G40" s="180">
        <f t="shared" si="4"/>
        <v>0.9</v>
      </c>
      <c r="H40" s="180">
        <f t="shared" si="5"/>
        <v>0.5</v>
      </c>
      <c r="I40" s="180">
        <f t="shared" si="6"/>
        <v>0.9</v>
      </c>
      <c r="J40" s="180">
        <f t="shared" si="7"/>
        <v>0.7</v>
      </c>
      <c r="K40" s="180">
        <f t="shared" si="8"/>
        <v>1</v>
      </c>
      <c r="L40" s="180">
        <f t="shared" si="9"/>
        <v>0.7</v>
      </c>
      <c r="M40" s="180">
        <f t="shared" si="10"/>
        <v>0.9</v>
      </c>
      <c r="N40" s="180">
        <f t="shared" si="11"/>
        <v>0.6</v>
      </c>
      <c r="O40" s="180">
        <f t="shared" si="12"/>
        <v>1</v>
      </c>
      <c r="P40" s="180">
        <f t="shared" si="13"/>
        <v>0.8</v>
      </c>
      <c r="Q40" s="180">
        <f t="shared" si="14"/>
        <v>1</v>
      </c>
      <c r="R40" s="180">
        <f t="shared" si="15"/>
        <v>0.6</v>
      </c>
      <c r="S40" s="180">
        <f t="shared" si="16"/>
        <v>1</v>
      </c>
      <c r="T40" s="180">
        <f t="shared" si="17"/>
        <v>0.8</v>
      </c>
      <c r="U40" s="180">
        <f t="shared" si="18"/>
        <v>1</v>
      </c>
      <c r="V40" s="180">
        <f t="shared" si="19"/>
        <v>0.6</v>
      </c>
      <c r="W40" s="180">
        <f t="shared" si="20"/>
        <v>1</v>
      </c>
      <c r="X40" s="180">
        <f t="shared" si="21"/>
        <v>0.8</v>
      </c>
      <c r="Y40" s="180">
        <f t="shared" si="22"/>
        <v>1</v>
      </c>
      <c r="Z40" s="180">
        <f t="shared" si="23"/>
        <v>0.8</v>
      </c>
      <c r="AA40" s="180">
        <f t="shared" si="24"/>
        <v>0.96666666666666667</v>
      </c>
      <c r="AB40" s="180">
        <f t="shared" si="25"/>
        <v>0.6333333333333333</v>
      </c>
    </row>
    <row r="41" spans="1:28" x14ac:dyDescent="0.25">
      <c r="B41" s="2">
        <v>23</v>
      </c>
      <c r="C41" s="180">
        <f t="shared" si="0"/>
        <v>0.9</v>
      </c>
      <c r="D41" s="180">
        <f t="shared" si="1"/>
        <v>0.2</v>
      </c>
      <c r="E41" s="180">
        <f t="shared" si="2"/>
        <v>1</v>
      </c>
      <c r="F41" s="180">
        <f t="shared" si="3"/>
        <v>0.9</v>
      </c>
      <c r="G41" s="180">
        <f t="shared" si="4"/>
        <v>1</v>
      </c>
      <c r="H41" s="180">
        <f t="shared" si="5"/>
        <v>0.4</v>
      </c>
      <c r="I41" s="180">
        <f t="shared" si="6"/>
        <v>0.9</v>
      </c>
      <c r="J41" s="180">
        <f t="shared" si="7"/>
        <v>0.5</v>
      </c>
      <c r="K41" s="180">
        <f t="shared" si="8"/>
        <v>0.6</v>
      </c>
      <c r="L41" s="180">
        <f t="shared" si="9"/>
        <v>0.6</v>
      </c>
      <c r="M41" s="180">
        <f t="shared" si="10"/>
        <v>1</v>
      </c>
      <c r="N41" s="180">
        <f t="shared" si="11"/>
        <v>0.5</v>
      </c>
      <c r="O41" s="180">
        <f t="shared" si="12"/>
        <v>1</v>
      </c>
      <c r="P41" s="180">
        <f t="shared" si="13"/>
        <v>0.7</v>
      </c>
      <c r="Q41" s="180">
        <f t="shared" si="14"/>
        <v>1</v>
      </c>
      <c r="R41" s="180">
        <f t="shared" si="15"/>
        <v>0.6</v>
      </c>
      <c r="S41" s="180">
        <f t="shared" si="16"/>
        <v>0.9</v>
      </c>
      <c r="T41" s="180">
        <f t="shared" si="17"/>
        <v>0.7</v>
      </c>
      <c r="U41" s="180">
        <f t="shared" si="18"/>
        <v>1</v>
      </c>
      <c r="V41" s="180">
        <f t="shared" si="19"/>
        <v>0.7</v>
      </c>
      <c r="W41" s="180">
        <f t="shared" si="20"/>
        <v>1</v>
      </c>
      <c r="X41" s="180">
        <f t="shared" si="21"/>
        <v>0.7</v>
      </c>
      <c r="Y41" s="180">
        <f t="shared" si="22"/>
        <v>0.9</v>
      </c>
      <c r="Z41" s="180">
        <f t="shared" si="23"/>
        <v>0.6</v>
      </c>
      <c r="AA41" s="180">
        <f t="shared" si="24"/>
        <v>0.96666666666666667</v>
      </c>
      <c r="AB41" s="180">
        <f t="shared" si="25"/>
        <v>0.6333333333333333</v>
      </c>
    </row>
    <row r="42" spans="1:28" x14ac:dyDescent="0.25">
      <c r="B42" s="2">
        <v>24</v>
      </c>
      <c r="C42" s="180">
        <f t="shared" si="0"/>
        <v>1</v>
      </c>
      <c r="D42" s="180">
        <f t="shared" si="1"/>
        <v>0.7</v>
      </c>
      <c r="E42" s="180">
        <f t="shared" si="2"/>
        <v>1</v>
      </c>
      <c r="F42" s="180">
        <f t="shared" si="3"/>
        <v>0.9</v>
      </c>
      <c r="G42" s="180">
        <f t="shared" si="4"/>
        <v>1</v>
      </c>
      <c r="H42" s="180">
        <f t="shared" si="5"/>
        <v>0.6</v>
      </c>
      <c r="I42" s="180">
        <f t="shared" si="6"/>
        <v>0.9</v>
      </c>
      <c r="J42" s="180">
        <f t="shared" si="7"/>
        <v>0.9</v>
      </c>
      <c r="K42" s="180">
        <f t="shared" si="8"/>
        <v>0.9</v>
      </c>
      <c r="L42" s="180">
        <f t="shared" si="9"/>
        <v>0.8</v>
      </c>
      <c r="M42" s="180">
        <f t="shared" si="10"/>
        <v>0.9</v>
      </c>
      <c r="N42" s="180">
        <f t="shared" si="11"/>
        <v>0.5</v>
      </c>
      <c r="O42" s="180">
        <f t="shared" si="12"/>
        <v>1</v>
      </c>
      <c r="P42" s="180">
        <f t="shared" si="13"/>
        <v>0.8</v>
      </c>
      <c r="Q42" s="180">
        <f t="shared" si="14"/>
        <v>1</v>
      </c>
      <c r="R42" s="180">
        <f t="shared" si="15"/>
        <v>0.8</v>
      </c>
      <c r="S42" s="180">
        <f t="shared" si="16"/>
        <v>1</v>
      </c>
      <c r="T42" s="180">
        <f t="shared" si="17"/>
        <v>0.8</v>
      </c>
      <c r="U42" s="180">
        <f t="shared" si="18"/>
        <v>1</v>
      </c>
      <c r="V42" s="180">
        <f t="shared" si="19"/>
        <v>0.7</v>
      </c>
      <c r="W42" s="180">
        <f t="shared" si="20"/>
        <v>1</v>
      </c>
      <c r="X42" s="180">
        <f t="shared" si="21"/>
        <v>0.8</v>
      </c>
      <c r="Y42" s="180">
        <f t="shared" si="22"/>
        <v>1</v>
      </c>
      <c r="Z42" s="180">
        <f t="shared" si="23"/>
        <v>1</v>
      </c>
      <c r="AA42" s="180">
        <f t="shared" si="24"/>
        <v>1</v>
      </c>
      <c r="AB42" s="180">
        <f t="shared" si="25"/>
        <v>0.73333333333333328</v>
      </c>
    </row>
    <row r="43" spans="1:28" x14ac:dyDescent="0.25">
      <c r="B43" s="2">
        <v>25</v>
      </c>
      <c r="C43" s="180">
        <f t="shared" si="0"/>
        <v>1</v>
      </c>
      <c r="D43" s="180">
        <f t="shared" si="1"/>
        <v>0.8</v>
      </c>
      <c r="E43" s="180">
        <f t="shared" si="2"/>
        <v>0.8</v>
      </c>
      <c r="F43" s="180">
        <f t="shared" si="3"/>
        <v>0.9</v>
      </c>
      <c r="G43" s="180">
        <f t="shared" si="4"/>
        <v>1</v>
      </c>
      <c r="H43" s="180">
        <f t="shared" si="5"/>
        <v>0.5</v>
      </c>
      <c r="I43" s="180">
        <f t="shared" si="6"/>
        <v>0.9</v>
      </c>
      <c r="J43" s="180">
        <f t="shared" si="7"/>
        <v>0.7</v>
      </c>
      <c r="K43" s="180">
        <f t="shared" si="8"/>
        <v>1</v>
      </c>
      <c r="L43" s="180">
        <f t="shared" si="9"/>
        <v>0.7</v>
      </c>
      <c r="M43" s="180">
        <f t="shared" si="10"/>
        <v>1</v>
      </c>
      <c r="N43" s="180">
        <f t="shared" si="11"/>
        <v>0.4</v>
      </c>
      <c r="O43" s="180">
        <f t="shared" si="12"/>
        <v>1</v>
      </c>
      <c r="P43" s="180">
        <f t="shared" si="13"/>
        <v>0.7</v>
      </c>
      <c r="Q43" s="180">
        <f t="shared" si="14"/>
        <v>1</v>
      </c>
      <c r="R43" s="180">
        <f t="shared" si="15"/>
        <v>0.6</v>
      </c>
      <c r="S43" s="180">
        <f t="shared" si="16"/>
        <v>0.9</v>
      </c>
      <c r="T43" s="180">
        <f t="shared" si="17"/>
        <v>0.6</v>
      </c>
      <c r="U43" s="180">
        <f t="shared" si="18"/>
        <v>0.8</v>
      </c>
      <c r="V43" s="180">
        <f t="shared" si="19"/>
        <v>0.5</v>
      </c>
      <c r="W43" s="180">
        <f t="shared" si="20"/>
        <v>1</v>
      </c>
      <c r="X43" s="180">
        <f t="shared" si="21"/>
        <v>0.7</v>
      </c>
      <c r="Y43" s="180">
        <f t="shared" si="22"/>
        <v>0.9</v>
      </c>
      <c r="Z43" s="180">
        <f t="shared" si="23"/>
        <v>0.6</v>
      </c>
      <c r="AA43" s="180">
        <f t="shared" si="24"/>
        <v>0.96666666666666667</v>
      </c>
      <c r="AB43" s="180">
        <f t="shared" si="25"/>
        <v>0.66666666666666663</v>
      </c>
    </row>
    <row r="44" spans="1:28" x14ac:dyDescent="0.25">
      <c r="B44" s="2">
        <v>26</v>
      </c>
      <c r="C44" s="180">
        <f t="shared" si="0"/>
        <v>1</v>
      </c>
      <c r="D44" s="180">
        <f t="shared" si="1"/>
        <v>0.6</v>
      </c>
      <c r="E44" s="180">
        <f t="shared" si="2"/>
        <v>1</v>
      </c>
      <c r="F44" s="180">
        <f t="shared" si="3"/>
        <v>0.6</v>
      </c>
      <c r="G44" s="180">
        <f t="shared" si="4"/>
        <v>1</v>
      </c>
      <c r="H44" s="180">
        <f t="shared" si="5"/>
        <v>1</v>
      </c>
      <c r="I44" s="180">
        <f t="shared" si="6"/>
        <v>0.9</v>
      </c>
      <c r="J44" s="180">
        <f t="shared" si="7"/>
        <v>0.7</v>
      </c>
      <c r="K44" s="180">
        <f t="shared" si="8"/>
        <v>0.8</v>
      </c>
      <c r="L44" s="180">
        <f t="shared" si="9"/>
        <v>0.7</v>
      </c>
      <c r="M44" s="180">
        <f t="shared" si="10"/>
        <v>1</v>
      </c>
      <c r="N44" s="180">
        <f t="shared" si="11"/>
        <v>0.8</v>
      </c>
      <c r="O44" s="180">
        <f t="shared" si="12"/>
        <v>1</v>
      </c>
      <c r="P44" s="180">
        <f t="shared" si="13"/>
        <v>0.6</v>
      </c>
      <c r="Q44" s="180">
        <f t="shared" si="14"/>
        <v>0.9</v>
      </c>
      <c r="R44" s="180">
        <f t="shared" si="15"/>
        <v>0.7</v>
      </c>
      <c r="S44" s="180">
        <f t="shared" si="16"/>
        <v>1</v>
      </c>
      <c r="T44" s="180">
        <f t="shared" si="17"/>
        <v>0.7</v>
      </c>
      <c r="U44" s="180">
        <f t="shared" si="18"/>
        <v>1</v>
      </c>
      <c r="V44" s="180">
        <f t="shared" si="19"/>
        <v>0.8</v>
      </c>
      <c r="W44" s="180">
        <f t="shared" si="20"/>
        <v>1</v>
      </c>
      <c r="X44" s="180">
        <f t="shared" si="21"/>
        <v>0.7</v>
      </c>
      <c r="Y44" s="180">
        <f t="shared" si="22"/>
        <v>1</v>
      </c>
      <c r="Z44" s="180">
        <f t="shared" si="23"/>
        <v>0.8</v>
      </c>
      <c r="AA44" s="180">
        <f t="shared" si="24"/>
        <v>1</v>
      </c>
      <c r="AB44" s="180">
        <f t="shared" si="25"/>
        <v>0.8666666666666667</v>
      </c>
    </row>
    <row r="46" spans="1:28" x14ac:dyDescent="0.25">
      <c r="A46" s="174" t="s">
        <v>431</v>
      </c>
      <c r="B46" s="243" t="s">
        <v>0</v>
      </c>
      <c r="C46" s="243" t="s">
        <v>1</v>
      </c>
      <c r="D46" s="243" t="s">
        <v>2</v>
      </c>
      <c r="E46" s="243" t="s">
        <v>3</v>
      </c>
      <c r="F46" s="243" t="s">
        <v>4</v>
      </c>
      <c r="G46" s="243" t="s">
        <v>5</v>
      </c>
      <c r="H46" s="243" t="s">
        <v>6</v>
      </c>
      <c r="I46" s="243" t="s">
        <v>7</v>
      </c>
      <c r="J46" s="243" t="s">
        <v>8</v>
      </c>
      <c r="K46" s="243" t="s">
        <v>9</v>
      </c>
      <c r="L46" s="243" t="s">
        <v>10</v>
      </c>
      <c r="M46" s="243" t="s">
        <v>11</v>
      </c>
      <c r="N46" s="243" t="s">
        <v>12</v>
      </c>
      <c r="O46" s="243" t="s">
        <v>13</v>
      </c>
      <c r="P46" s="243" t="s">
        <v>14</v>
      </c>
      <c r="Q46" s="243" t="s">
        <v>15</v>
      </c>
      <c r="R46" s="243" t="s">
        <v>16</v>
      </c>
      <c r="S46" s="243" t="s">
        <v>17</v>
      </c>
      <c r="T46" s="243" t="s">
        <v>18</v>
      </c>
      <c r="U46" s="243" t="s">
        <v>19</v>
      </c>
      <c r="V46" s="243" t="s">
        <v>20</v>
      </c>
      <c r="W46" s="243" t="s">
        <v>21</v>
      </c>
      <c r="X46" s="243" t="s">
        <v>22</v>
      </c>
      <c r="Y46" s="243" t="s">
        <v>23</v>
      </c>
      <c r="Z46" s="243" t="s">
        <v>24</v>
      </c>
      <c r="AA46" s="243" t="s">
        <v>25</v>
      </c>
      <c r="AB46" s="243" t="s">
        <v>26</v>
      </c>
    </row>
    <row r="47" spans="1:28" x14ac:dyDescent="0.25">
      <c r="A47" s="174" t="s">
        <v>433</v>
      </c>
      <c r="B47" s="2">
        <v>3</v>
      </c>
      <c r="C47" s="3">
        <f>C32*100</f>
        <v>90</v>
      </c>
      <c r="D47" s="3">
        <f>$D32*100</f>
        <v>70</v>
      </c>
      <c r="E47" s="3">
        <f>$E32*100</f>
        <v>90</v>
      </c>
      <c r="F47" s="3">
        <f>$F32*100</f>
        <v>90</v>
      </c>
      <c r="G47" s="3">
        <f>$G32*100</f>
        <v>100</v>
      </c>
      <c r="H47" s="3">
        <f>$H32*100</f>
        <v>70</v>
      </c>
      <c r="I47" s="3">
        <f>$I32*100</f>
        <v>90</v>
      </c>
      <c r="J47" s="3">
        <f>$J32*100</f>
        <v>60</v>
      </c>
      <c r="K47" s="3">
        <f>$K32*100</f>
        <v>100</v>
      </c>
      <c r="L47" s="3">
        <f>$L32*100</f>
        <v>70</v>
      </c>
      <c r="M47" s="3">
        <f>$M32*100</f>
        <v>100</v>
      </c>
      <c r="N47" s="3">
        <f>$N32*100</f>
        <v>70</v>
      </c>
      <c r="O47" s="3">
        <f>$O32*100</f>
        <v>100</v>
      </c>
      <c r="P47" s="3">
        <f>$P32*100</f>
        <v>80</v>
      </c>
      <c r="Q47" s="3">
        <f>$Q32*100</f>
        <v>100</v>
      </c>
      <c r="R47" s="3">
        <f>$R32*100</f>
        <v>60</v>
      </c>
      <c r="S47" s="3">
        <f>$S32*100</f>
        <v>100</v>
      </c>
      <c r="T47" s="3">
        <f>$T32*100</f>
        <v>70</v>
      </c>
      <c r="U47" s="3">
        <f>$U32*100</f>
        <v>100</v>
      </c>
      <c r="V47" s="3">
        <f>$V32*100</f>
        <v>80</v>
      </c>
      <c r="W47" s="3">
        <f>$W32*100</f>
        <v>90</v>
      </c>
      <c r="X47" s="3">
        <f>$X32*100</f>
        <v>80</v>
      </c>
      <c r="Y47" s="3">
        <f>$Y32*100</f>
        <v>100</v>
      </c>
      <c r="Z47" s="3">
        <f>$Z32*100</f>
        <v>80</v>
      </c>
      <c r="AA47" s="3">
        <f>$AA32*100</f>
        <v>100</v>
      </c>
      <c r="AB47" s="3">
        <f>$AB32*100</f>
        <v>83.333333333333343</v>
      </c>
    </row>
    <row r="48" spans="1:28" x14ac:dyDescent="0.25">
      <c r="B48" s="2">
        <v>4</v>
      </c>
      <c r="C48" s="3">
        <f t="shared" ref="C48:C59" si="26">C33*100</f>
        <v>100</v>
      </c>
      <c r="D48" s="3">
        <f t="shared" ref="D48:D59" si="27">$D33*100</f>
        <v>80</v>
      </c>
      <c r="E48" s="3">
        <f t="shared" ref="E48:E59" si="28">$E33*100</f>
        <v>100</v>
      </c>
      <c r="F48" s="3">
        <f t="shared" ref="F48:F59" si="29">$F33*100</f>
        <v>80</v>
      </c>
      <c r="G48" s="3">
        <f t="shared" ref="G48:G59" si="30">$G33*100</f>
        <v>100</v>
      </c>
      <c r="H48" s="3">
        <f t="shared" ref="H48:H59" si="31">$H33*100</f>
        <v>50</v>
      </c>
      <c r="I48" s="3">
        <f t="shared" ref="I48:I59" si="32">$I33*100</f>
        <v>90</v>
      </c>
      <c r="J48" s="3">
        <f t="shared" ref="J48:J59" si="33">$J33*100</f>
        <v>90</v>
      </c>
      <c r="K48" s="3">
        <f t="shared" ref="K48:K59" si="34">$K33*100</f>
        <v>90</v>
      </c>
      <c r="L48" s="3">
        <f t="shared" ref="L48:L59" si="35">$L33*100</f>
        <v>60</v>
      </c>
      <c r="M48" s="3">
        <f t="shared" ref="M48:M59" si="36">$M33*100</f>
        <v>100</v>
      </c>
      <c r="N48" s="3">
        <f t="shared" ref="N48:N59" si="37">$N33*100</f>
        <v>70</v>
      </c>
      <c r="O48" s="3">
        <f t="shared" ref="O48:O59" si="38">$O33*100</f>
        <v>100</v>
      </c>
      <c r="P48" s="3">
        <f t="shared" ref="P48:P59" si="39">$P33*100</f>
        <v>90</v>
      </c>
      <c r="Q48" s="3">
        <f t="shared" ref="Q48:Q59" si="40">$Q33*100</f>
        <v>100</v>
      </c>
      <c r="R48" s="3">
        <f t="shared" ref="R48:R59" si="41">$R33*100</f>
        <v>80</v>
      </c>
      <c r="S48" s="3">
        <f t="shared" ref="S48:S59" si="42">$S33*100</f>
        <v>100</v>
      </c>
      <c r="T48" s="3">
        <f t="shared" ref="T48:T59" si="43">$T33*100</f>
        <v>80</v>
      </c>
      <c r="U48" s="3">
        <f t="shared" ref="U48:U59" si="44">$U33*100</f>
        <v>90</v>
      </c>
      <c r="V48" s="3">
        <f t="shared" ref="V48:V59" si="45">$V33*100</f>
        <v>70</v>
      </c>
      <c r="W48" s="3">
        <f t="shared" ref="W48:W59" si="46">$W33*100</f>
        <v>100</v>
      </c>
      <c r="X48" s="3">
        <f t="shared" ref="X48:X59" si="47">$X33*100</f>
        <v>90</v>
      </c>
      <c r="Y48" s="3">
        <f t="shared" ref="Y48:Y59" si="48">$Y33*100</f>
        <v>80</v>
      </c>
      <c r="Z48" s="3">
        <f t="shared" ref="Z48:Z59" si="49">$Z33*100</f>
        <v>80</v>
      </c>
      <c r="AA48" s="3">
        <f t="shared" ref="AA48:AA59" si="50">$AA33*100</f>
        <v>100</v>
      </c>
      <c r="AB48" s="3">
        <f t="shared" ref="AB48:AB59" si="51">$AB33*100</f>
        <v>73.333333333333329</v>
      </c>
    </row>
    <row r="49" spans="2:28" x14ac:dyDescent="0.25">
      <c r="B49" s="2">
        <v>5</v>
      </c>
      <c r="C49" s="3">
        <f t="shared" si="26"/>
        <v>100</v>
      </c>
      <c r="D49" s="3">
        <f t="shared" si="27"/>
        <v>50</v>
      </c>
      <c r="E49" s="3">
        <f t="shared" si="28"/>
        <v>100</v>
      </c>
      <c r="F49" s="3">
        <f t="shared" si="29"/>
        <v>70</v>
      </c>
      <c r="G49" s="3">
        <f t="shared" si="30"/>
        <v>100</v>
      </c>
      <c r="H49" s="3">
        <f t="shared" si="31"/>
        <v>90</v>
      </c>
      <c r="I49" s="3">
        <f t="shared" si="32"/>
        <v>100</v>
      </c>
      <c r="J49" s="3">
        <f t="shared" si="33"/>
        <v>60</v>
      </c>
      <c r="K49" s="3">
        <f t="shared" si="34"/>
        <v>90</v>
      </c>
      <c r="L49" s="3">
        <f t="shared" si="35"/>
        <v>80</v>
      </c>
      <c r="M49" s="3">
        <f t="shared" si="36"/>
        <v>80</v>
      </c>
      <c r="N49" s="3">
        <f t="shared" si="37"/>
        <v>70</v>
      </c>
      <c r="O49" s="3">
        <f t="shared" si="38"/>
        <v>90</v>
      </c>
      <c r="P49" s="3">
        <f t="shared" si="39"/>
        <v>70</v>
      </c>
      <c r="Q49" s="3">
        <f t="shared" si="40"/>
        <v>90</v>
      </c>
      <c r="R49" s="3">
        <f t="shared" si="41"/>
        <v>70</v>
      </c>
      <c r="S49" s="3">
        <f t="shared" si="42"/>
        <v>100</v>
      </c>
      <c r="T49" s="3">
        <f t="shared" si="43"/>
        <v>80</v>
      </c>
      <c r="U49" s="3">
        <f t="shared" si="44"/>
        <v>100</v>
      </c>
      <c r="V49" s="3">
        <f t="shared" si="45"/>
        <v>90</v>
      </c>
      <c r="W49" s="3">
        <f t="shared" si="46"/>
        <v>100</v>
      </c>
      <c r="X49" s="3">
        <f t="shared" si="47"/>
        <v>80</v>
      </c>
      <c r="Y49" s="3">
        <f t="shared" si="48"/>
        <v>100</v>
      </c>
      <c r="Z49" s="3">
        <f t="shared" si="49"/>
        <v>80</v>
      </c>
      <c r="AA49" s="3">
        <f t="shared" si="50"/>
        <v>93.333333333333329</v>
      </c>
      <c r="AB49" s="3">
        <f t="shared" si="51"/>
        <v>73.333333333333329</v>
      </c>
    </row>
    <row r="50" spans="2:28" x14ac:dyDescent="0.25">
      <c r="B50" s="2">
        <v>6</v>
      </c>
      <c r="C50" s="3">
        <f t="shared" si="26"/>
        <v>100</v>
      </c>
      <c r="D50" s="3">
        <f t="shared" si="27"/>
        <v>80</v>
      </c>
      <c r="E50" s="3">
        <f t="shared" si="28"/>
        <v>100</v>
      </c>
      <c r="F50" s="3">
        <f t="shared" si="29"/>
        <v>80</v>
      </c>
      <c r="G50" s="3">
        <f t="shared" si="30"/>
        <v>100</v>
      </c>
      <c r="H50" s="3">
        <f t="shared" si="31"/>
        <v>90</v>
      </c>
      <c r="I50" s="3">
        <f t="shared" si="32"/>
        <v>100</v>
      </c>
      <c r="J50" s="3">
        <f t="shared" si="33"/>
        <v>70</v>
      </c>
      <c r="K50" s="3">
        <f t="shared" si="34"/>
        <v>100</v>
      </c>
      <c r="L50" s="3">
        <f t="shared" si="35"/>
        <v>80</v>
      </c>
      <c r="M50" s="3">
        <f t="shared" si="36"/>
        <v>90</v>
      </c>
      <c r="N50" s="3">
        <f t="shared" si="37"/>
        <v>90</v>
      </c>
      <c r="O50" s="3">
        <f t="shared" si="38"/>
        <v>100</v>
      </c>
      <c r="P50" s="3">
        <f t="shared" si="39"/>
        <v>90</v>
      </c>
      <c r="Q50" s="3">
        <f t="shared" si="40"/>
        <v>100</v>
      </c>
      <c r="R50" s="3">
        <f t="shared" si="41"/>
        <v>80</v>
      </c>
      <c r="S50" s="3">
        <f t="shared" si="42"/>
        <v>100</v>
      </c>
      <c r="T50" s="3">
        <f t="shared" si="43"/>
        <v>80</v>
      </c>
      <c r="U50" s="3">
        <f t="shared" si="44"/>
        <v>100</v>
      </c>
      <c r="V50" s="3">
        <f t="shared" si="45"/>
        <v>90</v>
      </c>
      <c r="W50" s="3">
        <f t="shared" si="46"/>
        <v>100</v>
      </c>
      <c r="X50" s="3">
        <f t="shared" si="47"/>
        <v>90</v>
      </c>
      <c r="Y50" s="3">
        <f t="shared" si="48"/>
        <v>90</v>
      </c>
      <c r="Z50" s="3">
        <f t="shared" si="49"/>
        <v>80</v>
      </c>
      <c r="AA50" s="3">
        <f t="shared" si="50"/>
        <v>100</v>
      </c>
      <c r="AB50" s="3">
        <f t="shared" si="51"/>
        <v>96.666666666666671</v>
      </c>
    </row>
    <row r="51" spans="2:28" x14ac:dyDescent="0.25">
      <c r="B51" s="2">
        <v>9</v>
      </c>
      <c r="C51" s="3">
        <f t="shared" si="26"/>
        <v>100</v>
      </c>
      <c r="D51" s="3">
        <f t="shared" si="27"/>
        <v>90</v>
      </c>
      <c r="E51" s="3">
        <f t="shared" si="28"/>
        <v>100</v>
      </c>
      <c r="F51" s="3">
        <f t="shared" si="29"/>
        <v>90</v>
      </c>
      <c r="G51" s="3">
        <f t="shared" si="30"/>
        <v>100</v>
      </c>
      <c r="H51" s="3">
        <f t="shared" si="31"/>
        <v>80</v>
      </c>
      <c r="I51" s="3">
        <f t="shared" si="32"/>
        <v>90</v>
      </c>
      <c r="J51" s="3">
        <f t="shared" si="33"/>
        <v>90</v>
      </c>
      <c r="K51" s="3">
        <f t="shared" si="34"/>
        <v>100</v>
      </c>
      <c r="L51" s="3">
        <f t="shared" si="35"/>
        <v>80</v>
      </c>
      <c r="M51" s="3">
        <f t="shared" si="36"/>
        <v>100</v>
      </c>
      <c r="N51" s="3">
        <f t="shared" si="37"/>
        <v>80</v>
      </c>
      <c r="O51" s="3">
        <f t="shared" si="38"/>
        <v>100</v>
      </c>
      <c r="P51" s="3">
        <f t="shared" si="39"/>
        <v>60</v>
      </c>
      <c r="Q51" s="3">
        <f t="shared" si="40"/>
        <v>100</v>
      </c>
      <c r="R51" s="3">
        <f t="shared" si="41"/>
        <v>90</v>
      </c>
      <c r="S51" s="3">
        <f t="shared" si="42"/>
        <v>100</v>
      </c>
      <c r="T51" s="3">
        <f t="shared" si="43"/>
        <v>70</v>
      </c>
      <c r="U51" s="3">
        <f t="shared" si="44"/>
        <v>100</v>
      </c>
      <c r="V51" s="3">
        <f t="shared" si="45"/>
        <v>90</v>
      </c>
      <c r="W51" s="3">
        <f t="shared" si="46"/>
        <v>90</v>
      </c>
      <c r="X51" s="3">
        <f t="shared" si="47"/>
        <v>90</v>
      </c>
      <c r="Y51" s="3">
        <f t="shared" si="48"/>
        <v>100</v>
      </c>
      <c r="Z51" s="3">
        <f t="shared" si="49"/>
        <v>70</v>
      </c>
      <c r="AA51" s="3">
        <f t="shared" si="50"/>
        <v>96.666666666666671</v>
      </c>
      <c r="AB51" s="3">
        <f t="shared" si="51"/>
        <v>90</v>
      </c>
    </row>
    <row r="52" spans="2:28" x14ac:dyDescent="0.25">
      <c r="B52" s="2">
        <v>10</v>
      </c>
      <c r="C52" s="3">
        <f t="shared" si="26"/>
        <v>100</v>
      </c>
      <c r="D52" s="3">
        <f t="shared" si="27"/>
        <v>80</v>
      </c>
      <c r="E52" s="3">
        <f t="shared" si="28"/>
        <v>100</v>
      </c>
      <c r="F52" s="3">
        <f t="shared" si="29"/>
        <v>90</v>
      </c>
      <c r="G52" s="3">
        <f t="shared" si="30"/>
        <v>100</v>
      </c>
      <c r="H52" s="3">
        <f t="shared" si="31"/>
        <v>80</v>
      </c>
      <c r="I52" s="3">
        <f t="shared" si="32"/>
        <v>90</v>
      </c>
      <c r="J52" s="3">
        <f t="shared" si="33"/>
        <v>80</v>
      </c>
      <c r="K52" s="3">
        <f t="shared" si="34"/>
        <v>100</v>
      </c>
      <c r="L52" s="3">
        <f t="shared" si="35"/>
        <v>80</v>
      </c>
      <c r="M52" s="3">
        <f t="shared" si="36"/>
        <v>100</v>
      </c>
      <c r="N52" s="3">
        <f t="shared" si="37"/>
        <v>60</v>
      </c>
      <c r="O52" s="3">
        <f t="shared" si="38"/>
        <v>100</v>
      </c>
      <c r="P52" s="3">
        <f t="shared" si="39"/>
        <v>100</v>
      </c>
      <c r="Q52" s="3">
        <f t="shared" si="40"/>
        <v>100</v>
      </c>
      <c r="R52" s="3">
        <f t="shared" si="41"/>
        <v>90</v>
      </c>
      <c r="S52" s="3">
        <f t="shared" si="42"/>
        <v>100</v>
      </c>
      <c r="T52" s="3">
        <f t="shared" si="43"/>
        <v>70</v>
      </c>
      <c r="U52" s="3">
        <f t="shared" si="44"/>
        <v>100</v>
      </c>
      <c r="V52" s="3">
        <f t="shared" si="45"/>
        <v>60</v>
      </c>
      <c r="W52" s="3">
        <f t="shared" si="46"/>
        <v>100</v>
      </c>
      <c r="X52" s="3">
        <f t="shared" si="47"/>
        <v>100</v>
      </c>
      <c r="Y52" s="3">
        <f t="shared" si="48"/>
        <v>90</v>
      </c>
      <c r="Z52" s="3">
        <f t="shared" si="49"/>
        <v>90</v>
      </c>
      <c r="AA52" s="3">
        <f t="shared" si="50"/>
        <v>100</v>
      </c>
      <c r="AB52" s="3">
        <f t="shared" si="51"/>
        <v>66.666666666666657</v>
      </c>
    </row>
    <row r="53" spans="2:28" x14ac:dyDescent="0.25">
      <c r="B53" s="2">
        <v>11</v>
      </c>
      <c r="C53" s="3">
        <f t="shared" si="26"/>
        <v>100</v>
      </c>
      <c r="D53" s="3">
        <f t="shared" si="27"/>
        <v>70</v>
      </c>
      <c r="E53" s="3">
        <f t="shared" si="28"/>
        <v>100</v>
      </c>
      <c r="F53" s="3">
        <f t="shared" si="29"/>
        <v>70</v>
      </c>
      <c r="G53" s="3">
        <f t="shared" si="30"/>
        <v>100</v>
      </c>
      <c r="H53" s="3">
        <f t="shared" si="31"/>
        <v>80</v>
      </c>
      <c r="I53" s="3">
        <f t="shared" si="32"/>
        <v>100</v>
      </c>
      <c r="J53" s="3">
        <f t="shared" si="33"/>
        <v>70</v>
      </c>
      <c r="K53" s="3">
        <f t="shared" si="34"/>
        <v>90</v>
      </c>
      <c r="L53" s="3">
        <f t="shared" si="35"/>
        <v>70</v>
      </c>
      <c r="M53" s="3">
        <f t="shared" si="36"/>
        <v>100</v>
      </c>
      <c r="N53" s="3">
        <f t="shared" si="37"/>
        <v>70</v>
      </c>
      <c r="O53" s="3">
        <f t="shared" si="38"/>
        <v>100</v>
      </c>
      <c r="P53" s="3">
        <f t="shared" si="39"/>
        <v>80</v>
      </c>
      <c r="Q53" s="3">
        <f t="shared" si="40"/>
        <v>100</v>
      </c>
      <c r="R53" s="3">
        <f t="shared" si="41"/>
        <v>80</v>
      </c>
      <c r="S53" s="3">
        <f t="shared" si="42"/>
        <v>100</v>
      </c>
      <c r="T53" s="3">
        <f t="shared" si="43"/>
        <v>70</v>
      </c>
      <c r="U53" s="3">
        <f t="shared" si="44"/>
        <v>100</v>
      </c>
      <c r="V53" s="3">
        <f t="shared" si="45"/>
        <v>80</v>
      </c>
      <c r="W53" s="3">
        <f t="shared" si="46"/>
        <v>100</v>
      </c>
      <c r="X53" s="3">
        <f t="shared" si="47"/>
        <v>90</v>
      </c>
      <c r="Y53" s="3">
        <f t="shared" si="48"/>
        <v>100</v>
      </c>
      <c r="Z53" s="3">
        <f t="shared" si="49"/>
        <v>90</v>
      </c>
      <c r="AA53" s="3">
        <f t="shared" si="50"/>
        <v>100</v>
      </c>
      <c r="AB53" s="3">
        <f t="shared" si="51"/>
        <v>83.333333333333343</v>
      </c>
    </row>
    <row r="54" spans="2:28" x14ac:dyDescent="0.25">
      <c r="B54" s="2">
        <v>12</v>
      </c>
      <c r="C54" s="3">
        <f t="shared" si="26"/>
        <v>100</v>
      </c>
      <c r="D54" s="3">
        <f t="shared" si="27"/>
        <v>90</v>
      </c>
      <c r="E54" s="3">
        <f t="shared" si="28"/>
        <v>100</v>
      </c>
      <c r="F54" s="3">
        <f t="shared" si="29"/>
        <v>70</v>
      </c>
      <c r="G54" s="3">
        <f t="shared" si="30"/>
        <v>100</v>
      </c>
      <c r="H54" s="3">
        <f t="shared" si="31"/>
        <v>60</v>
      </c>
      <c r="I54" s="3">
        <f t="shared" si="32"/>
        <v>100</v>
      </c>
      <c r="J54" s="3">
        <f t="shared" si="33"/>
        <v>70</v>
      </c>
      <c r="K54" s="3">
        <f t="shared" si="34"/>
        <v>100</v>
      </c>
      <c r="L54" s="3">
        <f t="shared" si="35"/>
        <v>60</v>
      </c>
      <c r="M54" s="3">
        <f t="shared" si="36"/>
        <v>100</v>
      </c>
      <c r="N54" s="3">
        <f t="shared" si="37"/>
        <v>40</v>
      </c>
      <c r="O54" s="3">
        <f t="shared" si="38"/>
        <v>90</v>
      </c>
      <c r="P54" s="3">
        <f t="shared" si="39"/>
        <v>90</v>
      </c>
      <c r="Q54" s="3">
        <f t="shared" si="40"/>
        <v>100</v>
      </c>
      <c r="R54" s="3">
        <f t="shared" si="41"/>
        <v>70</v>
      </c>
      <c r="S54" s="3">
        <f t="shared" si="42"/>
        <v>100</v>
      </c>
      <c r="T54" s="3">
        <f t="shared" si="43"/>
        <v>80</v>
      </c>
      <c r="U54" s="3">
        <f t="shared" si="44"/>
        <v>90</v>
      </c>
      <c r="V54" s="3">
        <f t="shared" si="45"/>
        <v>60</v>
      </c>
      <c r="W54" s="3">
        <f t="shared" si="46"/>
        <v>100</v>
      </c>
      <c r="X54" s="3">
        <f t="shared" si="47"/>
        <v>100</v>
      </c>
      <c r="Y54" s="3">
        <f t="shared" si="48"/>
        <v>100</v>
      </c>
      <c r="Z54" s="3">
        <f t="shared" si="49"/>
        <v>90</v>
      </c>
      <c r="AA54" s="3">
        <f t="shared" si="50"/>
        <v>96.666666666666671</v>
      </c>
      <c r="AB54" s="3">
        <f t="shared" si="51"/>
        <v>66.666666666666657</v>
      </c>
    </row>
    <row r="55" spans="2:28" x14ac:dyDescent="0.25">
      <c r="B55" s="2">
        <v>17</v>
      </c>
      <c r="C55" s="3">
        <f t="shared" si="26"/>
        <v>100</v>
      </c>
      <c r="D55" s="3">
        <f t="shared" si="27"/>
        <v>90</v>
      </c>
      <c r="E55" s="3">
        <f t="shared" si="28"/>
        <v>100</v>
      </c>
      <c r="F55" s="3">
        <f t="shared" si="29"/>
        <v>90</v>
      </c>
      <c r="G55" s="3">
        <f t="shared" si="30"/>
        <v>90</v>
      </c>
      <c r="H55" s="3">
        <f t="shared" si="31"/>
        <v>50</v>
      </c>
      <c r="I55" s="3">
        <f t="shared" si="32"/>
        <v>90</v>
      </c>
      <c r="J55" s="3">
        <f t="shared" si="33"/>
        <v>70</v>
      </c>
      <c r="K55" s="3">
        <f t="shared" si="34"/>
        <v>100</v>
      </c>
      <c r="L55" s="3">
        <f t="shared" si="35"/>
        <v>70</v>
      </c>
      <c r="M55" s="3">
        <f t="shared" si="36"/>
        <v>90</v>
      </c>
      <c r="N55" s="3">
        <f t="shared" si="37"/>
        <v>60</v>
      </c>
      <c r="O55" s="3">
        <f t="shared" si="38"/>
        <v>100</v>
      </c>
      <c r="P55" s="3">
        <f t="shared" si="39"/>
        <v>80</v>
      </c>
      <c r="Q55" s="3">
        <f t="shared" si="40"/>
        <v>100</v>
      </c>
      <c r="R55" s="3">
        <f t="shared" si="41"/>
        <v>60</v>
      </c>
      <c r="S55" s="3">
        <f t="shared" si="42"/>
        <v>100</v>
      </c>
      <c r="T55" s="3">
        <f t="shared" si="43"/>
        <v>80</v>
      </c>
      <c r="U55" s="3">
        <f t="shared" si="44"/>
        <v>100</v>
      </c>
      <c r="V55" s="3">
        <f t="shared" si="45"/>
        <v>60</v>
      </c>
      <c r="W55" s="3">
        <f t="shared" si="46"/>
        <v>100</v>
      </c>
      <c r="X55" s="3">
        <f t="shared" si="47"/>
        <v>80</v>
      </c>
      <c r="Y55" s="3">
        <f t="shared" si="48"/>
        <v>100</v>
      </c>
      <c r="Z55" s="3">
        <f t="shared" si="49"/>
        <v>80</v>
      </c>
      <c r="AA55" s="3">
        <f t="shared" si="50"/>
        <v>96.666666666666671</v>
      </c>
      <c r="AB55" s="3">
        <f t="shared" si="51"/>
        <v>63.333333333333329</v>
      </c>
    </row>
    <row r="56" spans="2:28" x14ac:dyDescent="0.25">
      <c r="B56" s="2">
        <v>23</v>
      </c>
      <c r="C56" s="3">
        <f t="shared" si="26"/>
        <v>90</v>
      </c>
      <c r="D56" s="3">
        <f t="shared" si="27"/>
        <v>20</v>
      </c>
      <c r="E56" s="3">
        <f t="shared" si="28"/>
        <v>100</v>
      </c>
      <c r="F56" s="3">
        <f t="shared" si="29"/>
        <v>90</v>
      </c>
      <c r="G56" s="3">
        <f t="shared" si="30"/>
        <v>100</v>
      </c>
      <c r="H56" s="3">
        <f t="shared" si="31"/>
        <v>40</v>
      </c>
      <c r="I56" s="3">
        <f t="shared" si="32"/>
        <v>90</v>
      </c>
      <c r="J56" s="3">
        <f t="shared" si="33"/>
        <v>50</v>
      </c>
      <c r="K56" s="3">
        <f t="shared" si="34"/>
        <v>60</v>
      </c>
      <c r="L56" s="3">
        <f t="shared" si="35"/>
        <v>60</v>
      </c>
      <c r="M56" s="3">
        <f t="shared" si="36"/>
        <v>100</v>
      </c>
      <c r="N56" s="3">
        <f t="shared" si="37"/>
        <v>50</v>
      </c>
      <c r="O56" s="3">
        <f t="shared" si="38"/>
        <v>100</v>
      </c>
      <c r="P56" s="3">
        <f t="shared" si="39"/>
        <v>70</v>
      </c>
      <c r="Q56" s="3">
        <f t="shared" si="40"/>
        <v>100</v>
      </c>
      <c r="R56" s="3">
        <f t="shared" si="41"/>
        <v>60</v>
      </c>
      <c r="S56" s="3">
        <f t="shared" si="42"/>
        <v>90</v>
      </c>
      <c r="T56" s="3">
        <f t="shared" si="43"/>
        <v>70</v>
      </c>
      <c r="U56" s="3">
        <f t="shared" si="44"/>
        <v>100</v>
      </c>
      <c r="V56" s="3">
        <f t="shared" si="45"/>
        <v>70</v>
      </c>
      <c r="W56" s="3">
        <f t="shared" si="46"/>
        <v>100</v>
      </c>
      <c r="X56" s="3">
        <f t="shared" si="47"/>
        <v>70</v>
      </c>
      <c r="Y56" s="3">
        <f t="shared" si="48"/>
        <v>90</v>
      </c>
      <c r="Z56" s="3">
        <f t="shared" si="49"/>
        <v>60</v>
      </c>
      <c r="AA56" s="3">
        <f t="shared" si="50"/>
        <v>96.666666666666671</v>
      </c>
      <c r="AB56" s="3">
        <f t="shared" si="51"/>
        <v>63.333333333333329</v>
      </c>
    </row>
    <row r="57" spans="2:28" x14ac:dyDescent="0.25">
      <c r="B57" s="2">
        <v>24</v>
      </c>
      <c r="C57" s="3">
        <f t="shared" si="26"/>
        <v>100</v>
      </c>
      <c r="D57" s="3">
        <f t="shared" si="27"/>
        <v>70</v>
      </c>
      <c r="E57" s="3">
        <f t="shared" si="28"/>
        <v>100</v>
      </c>
      <c r="F57" s="3">
        <f t="shared" si="29"/>
        <v>90</v>
      </c>
      <c r="G57" s="3">
        <f t="shared" si="30"/>
        <v>100</v>
      </c>
      <c r="H57" s="3">
        <f t="shared" si="31"/>
        <v>60</v>
      </c>
      <c r="I57" s="3">
        <f t="shared" si="32"/>
        <v>90</v>
      </c>
      <c r="J57" s="3">
        <f t="shared" si="33"/>
        <v>90</v>
      </c>
      <c r="K57" s="3">
        <f t="shared" si="34"/>
        <v>90</v>
      </c>
      <c r="L57" s="3">
        <f t="shared" si="35"/>
        <v>80</v>
      </c>
      <c r="M57" s="3">
        <f t="shared" si="36"/>
        <v>90</v>
      </c>
      <c r="N57" s="3">
        <f t="shared" si="37"/>
        <v>50</v>
      </c>
      <c r="O57" s="3">
        <f t="shared" si="38"/>
        <v>100</v>
      </c>
      <c r="P57" s="3">
        <f t="shared" si="39"/>
        <v>80</v>
      </c>
      <c r="Q57" s="3">
        <f t="shared" si="40"/>
        <v>100</v>
      </c>
      <c r="R57" s="3">
        <f t="shared" si="41"/>
        <v>80</v>
      </c>
      <c r="S57" s="3">
        <f t="shared" si="42"/>
        <v>100</v>
      </c>
      <c r="T57" s="3">
        <f t="shared" si="43"/>
        <v>80</v>
      </c>
      <c r="U57" s="3">
        <f t="shared" si="44"/>
        <v>100</v>
      </c>
      <c r="V57" s="3">
        <f t="shared" si="45"/>
        <v>70</v>
      </c>
      <c r="W57" s="3">
        <f t="shared" si="46"/>
        <v>100</v>
      </c>
      <c r="X57" s="3">
        <f t="shared" si="47"/>
        <v>80</v>
      </c>
      <c r="Y57" s="3">
        <f t="shared" si="48"/>
        <v>100</v>
      </c>
      <c r="Z57" s="3">
        <f t="shared" si="49"/>
        <v>100</v>
      </c>
      <c r="AA57" s="3">
        <f t="shared" si="50"/>
        <v>100</v>
      </c>
      <c r="AB57" s="3">
        <f t="shared" si="51"/>
        <v>73.333333333333329</v>
      </c>
    </row>
    <row r="58" spans="2:28" x14ac:dyDescent="0.25">
      <c r="B58" s="2">
        <v>25</v>
      </c>
      <c r="C58" s="3">
        <f t="shared" si="26"/>
        <v>100</v>
      </c>
      <c r="D58" s="3">
        <f t="shared" si="27"/>
        <v>80</v>
      </c>
      <c r="E58" s="3">
        <f t="shared" si="28"/>
        <v>80</v>
      </c>
      <c r="F58" s="3">
        <f t="shared" si="29"/>
        <v>90</v>
      </c>
      <c r="G58" s="3">
        <f t="shared" si="30"/>
        <v>100</v>
      </c>
      <c r="H58" s="3">
        <f t="shared" si="31"/>
        <v>50</v>
      </c>
      <c r="I58" s="3">
        <f t="shared" si="32"/>
        <v>90</v>
      </c>
      <c r="J58" s="3">
        <f t="shared" si="33"/>
        <v>70</v>
      </c>
      <c r="K58" s="3">
        <f t="shared" si="34"/>
        <v>100</v>
      </c>
      <c r="L58" s="3">
        <f t="shared" si="35"/>
        <v>70</v>
      </c>
      <c r="M58" s="3">
        <f t="shared" si="36"/>
        <v>100</v>
      </c>
      <c r="N58" s="3">
        <f t="shared" si="37"/>
        <v>40</v>
      </c>
      <c r="O58" s="3">
        <f t="shared" si="38"/>
        <v>100</v>
      </c>
      <c r="P58" s="3">
        <f t="shared" si="39"/>
        <v>70</v>
      </c>
      <c r="Q58" s="3">
        <f t="shared" si="40"/>
        <v>100</v>
      </c>
      <c r="R58" s="3">
        <f t="shared" si="41"/>
        <v>60</v>
      </c>
      <c r="S58" s="3">
        <f t="shared" si="42"/>
        <v>90</v>
      </c>
      <c r="T58" s="3">
        <f t="shared" si="43"/>
        <v>60</v>
      </c>
      <c r="U58" s="3">
        <f t="shared" si="44"/>
        <v>80</v>
      </c>
      <c r="V58" s="3">
        <f t="shared" si="45"/>
        <v>50</v>
      </c>
      <c r="W58" s="3">
        <f t="shared" si="46"/>
        <v>100</v>
      </c>
      <c r="X58" s="3">
        <f t="shared" si="47"/>
        <v>70</v>
      </c>
      <c r="Y58" s="3">
        <f t="shared" si="48"/>
        <v>90</v>
      </c>
      <c r="Z58" s="3">
        <f t="shared" si="49"/>
        <v>60</v>
      </c>
      <c r="AA58" s="3">
        <f t="shared" si="50"/>
        <v>96.666666666666671</v>
      </c>
      <c r="AB58" s="3">
        <f t="shared" si="51"/>
        <v>66.666666666666657</v>
      </c>
    </row>
    <row r="59" spans="2:28" x14ac:dyDescent="0.25">
      <c r="B59" s="2">
        <v>26</v>
      </c>
      <c r="C59" s="3">
        <f t="shared" si="26"/>
        <v>100</v>
      </c>
      <c r="D59" s="3">
        <f t="shared" si="27"/>
        <v>60</v>
      </c>
      <c r="E59" s="3">
        <f t="shared" si="28"/>
        <v>100</v>
      </c>
      <c r="F59" s="3">
        <f t="shared" si="29"/>
        <v>60</v>
      </c>
      <c r="G59" s="3">
        <f t="shared" si="30"/>
        <v>100</v>
      </c>
      <c r="H59" s="3">
        <f t="shared" si="31"/>
        <v>100</v>
      </c>
      <c r="I59" s="3">
        <f t="shared" si="32"/>
        <v>90</v>
      </c>
      <c r="J59" s="3">
        <f t="shared" si="33"/>
        <v>70</v>
      </c>
      <c r="K59" s="3">
        <f t="shared" si="34"/>
        <v>80</v>
      </c>
      <c r="L59" s="3">
        <f t="shared" si="35"/>
        <v>70</v>
      </c>
      <c r="M59" s="3">
        <f t="shared" si="36"/>
        <v>100</v>
      </c>
      <c r="N59" s="3">
        <f t="shared" si="37"/>
        <v>80</v>
      </c>
      <c r="O59" s="3">
        <f t="shared" si="38"/>
        <v>100</v>
      </c>
      <c r="P59" s="3">
        <f t="shared" si="39"/>
        <v>60</v>
      </c>
      <c r="Q59" s="3">
        <f t="shared" si="40"/>
        <v>90</v>
      </c>
      <c r="R59" s="3">
        <f t="shared" si="41"/>
        <v>70</v>
      </c>
      <c r="S59" s="3">
        <f t="shared" si="42"/>
        <v>100</v>
      </c>
      <c r="T59" s="3">
        <f t="shared" si="43"/>
        <v>70</v>
      </c>
      <c r="U59" s="3">
        <f t="shared" si="44"/>
        <v>100</v>
      </c>
      <c r="V59" s="3">
        <f t="shared" si="45"/>
        <v>80</v>
      </c>
      <c r="W59" s="3">
        <f t="shared" si="46"/>
        <v>100</v>
      </c>
      <c r="X59" s="3">
        <f t="shared" si="47"/>
        <v>70</v>
      </c>
      <c r="Y59" s="3">
        <f t="shared" si="48"/>
        <v>100</v>
      </c>
      <c r="Z59" s="3">
        <f t="shared" si="49"/>
        <v>80</v>
      </c>
      <c r="AA59" s="3">
        <f t="shared" si="50"/>
        <v>100</v>
      </c>
      <c r="AB59" s="3">
        <f t="shared" si="51"/>
        <v>86.666666666666671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3A4F-8B29-4DB7-85A5-F7B0E02F1D3E}">
  <dimension ref="A1:L110"/>
  <sheetViews>
    <sheetView topLeftCell="A54" workbookViewId="0">
      <selection activeCell="J14" sqref="J14"/>
    </sheetView>
  </sheetViews>
  <sheetFormatPr defaultRowHeight="15" x14ac:dyDescent="0.25"/>
  <cols>
    <col min="1" max="1" width="24.140625" style="176" customWidth="1"/>
    <col min="2" max="2" width="24.42578125" style="176" customWidth="1"/>
    <col min="3" max="3" width="12" style="176" customWidth="1"/>
    <col min="4" max="4" width="12.85546875" style="176" customWidth="1"/>
    <col min="5" max="5" width="13.7109375" style="176" customWidth="1"/>
    <col min="6" max="6" width="12.5703125" style="176" customWidth="1"/>
    <col min="7" max="7" width="12.85546875" style="176" customWidth="1"/>
    <col min="8" max="8" width="10.28515625" style="176" customWidth="1"/>
    <col min="9" max="9" width="10.5703125" style="176" customWidth="1"/>
    <col min="10" max="10" width="11.140625" style="176" customWidth="1"/>
    <col min="11" max="11" width="9.140625" style="176"/>
    <col min="12" max="12" width="12.28515625" style="176" customWidth="1"/>
    <col min="13" max="16384" width="9.140625" style="176"/>
  </cols>
  <sheetData>
    <row r="1" spans="1:9" s="175" customFormat="1" x14ac:dyDescent="0.25">
      <c r="A1" s="166" t="s">
        <v>0</v>
      </c>
      <c r="B1" s="166" t="s">
        <v>288</v>
      </c>
      <c r="C1" s="166" t="s">
        <v>289</v>
      </c>
      <c r="D1" s="166" t="s">
        <v>290</v>
      </c>
      <c r="E1" s="166" t="s">
        <v>291</v>
      </c>
      <c r="F1" s="166" t="s">
        <v>292</v>
      </c>
      <c r="G1" s="166" t="s">
        <v>293</v>
      </c>
      <c r="H1" s="193" t="s">
        <v>25</v>
      </c>
      <c r="I1" s="193" t="s">
        <v>26</v>
      </c>
    </row>
    <row r="2" spans="1:9" x14ac:dyDescent="0.25">
      <c r="A2" s="2">
        <v>3</v>
      </c>
      <c r="B2" s="3">
        <v>95</v>
      </c>
      <c r="C2" s="3">
        <v>72.5</v>
      </c>
      <c r="D2" s="3">
        <v>95</v>
      </c>
      <c r="E2" s="3">
        <v>75</v>
      </c>
      <c r="F2" s="3">
        <v>100</v>
      </c>
      <c r="G2" s="3">
        <v>72.5</v>
      </c>
      <c r="H2" s="195">
        <v>100</v>
      </c>
      <c r="I2" s="195">
        <v>83</v>
      </c>
    </row>
    <row r="3" spans="1:9" x14ac:dyDescent="0.25">
      <c r="A3" s="2">
        <v>4</v>
      </c>
      <c r="B3" s="3">
        <v>95</v>
      </c>
      <c r="C3" s="3">
        <v>82.5</v>
      </c>
      <c r="D3" s="3">
        <v>97.5</v>
      </c>
      <c r="E3" s="3">
        <v>77.5</v>
      </c>
      <c r="F3" s="3">
        <v>95</v>
      </c>
      <c r="G3" s="3">
        <v>70</v>
      </c>
      <c r="H3" s="195">
        <v>100</v>
      </c>
      <c r="I3" s="195">
        <v>73</v>
      </c>
    </row>
    <row r="4" spans="1:9" x14ac:dyDescent="0.25">
      <c r="A4" s="2">
        <v>5</v>
      </c>
      <c r="B4" s="3">
        <v>97.5</v>
      </c>
      <c r="C4" s="3">
        <v>67.5</v>
      </c>
      <c r="D4" s="3">
        <v>95</v>
      </c>
      <c r="E4" s="3">
        <v>75</v>
      </c>
      <c r="F4" s="3">
        <v>95</v>
      </c>
      <c r="G4" s="3">
        <v>80</v>
      </c>
      <c r="H4" s="195">
        <v>93</v>
      </c>
      <c r="I4" s="195">
        <v>73</v>
      </c>
    </row>
    <row r="5" spans="1:9" x14ac:dyDescent="0.25">
      <c r="A5" s="2">
        <v>6</v>
      </c>
      <c r="B5" s="3">
        <v>100</v>
      </c>
      <c r="C5" s="3">
        <v>82.5</v>
      </c>
      <c r="D5" s="3">
        <v>100</v>
      </c>
      <c r="E5" s="3">
        <v>82.5</v>
      </c>
      <c r="F5" s="3">
        <v>95</v>
      </c>
      <c r="G5" s="3">
        <v>85</v>
      </c>
      <c r="H5" s="195">
        <v>100</v>
      </c>
      <c r="I5" s="195">
        <v>97</v>
      </c>
    </row>
    <row r="6" spans="1:9" x14ac:dyDescent="0.25">
      <c r="A6" s="2">
        <v>9</v>
      </c>
      <c r="B6" s="3">
        <v>97.5</v>
      </c>
      <c r="C6" s="3">
        <v>82.5</v>
      </c>
      <c r="D6" s="3">
        <v>97.5</v>
      </c>
      <c r="E6" s="3">
        <v>87.5</v>
      </c>
      <c r="F6" s="3">
        <v>100</v>
      </c>
      <c r="G6" s="3">
        <v>75</v>
      </c>
      <c r="H6" s="195">
        <v>97</v>
      </c>
      <c r="I6" s="195">
        <v>90</v>
      </c>
    </row>
    <row r="7" spans="1:9" x14ac:dyDescent="0.25">
      <c r="A7" s="2">
        <v>10</v>
      </c>
      <c r="B7" s="3">
        <v>97.5</v>
      </c>
      <c r="C7" s="3">
        <v>80</v>
      </c>
      <c r="D7" s="3">
        <v>100</v>
      </c>
      <c r="E7" s="3">
        <v>90</v>
      </c>
      <c r="F7" s="3">
        <v>97.5</v>
      </c>
      <c r="G7" s="3">
        <v>75</v>
      </c>
      <c r="H7" s="195">
        <v>100</v>
      </c>
      <c r="I7" s="195">
        <v>67</v>
      </c>
    </row>
    <row r="8" spans="1:9" x14ac:dyDescent="0.25">
      <c r="A8" s="2">
        <v>11</v>
      </c>
      <c r="B8" s="3">
        <v>100</v>
      </c>
      <c r="C8" s="3">
        <v>75</v>
      </c>
      <c r="D8" s="3">
        <v>97.5</v>
      </c>
      <c r="E8" s="3">
        <v>77.5</v>
      </c>
      <c r="F8" s="3">
        <v>100</v>
      </c>
      <c r="G8" s="3">
        <v>77.5</v>
      </c>
      <c r="H8" s="195">
        <v>100</v>
      </c>
      <c r="I8" s="195">
        <v>83</v>
      </c>
    </row>
    <row r="9" spans="1:9" x14ac:dyDescent="0.25">
      <c r="A9" s="2">
        <v>12</v>
      </c>
      <c r="B9" s="3">
        <v>95</v>
      </c>
      <c r="C9" s="3">
        <v>77.5</v>
      </c>
      <c r="D9" s="3">
        <v>100</v>
      </c>
      <c r="E9" s="3">
        <v>75</v>
      </c>
      <c r="F9" s="3">
        <v>100</v>
      </c>
      <c r="G9" s="3">
        <v>67.5</v>
      </c>
      <c r="H9" s="195">
        <v>97</v>
      </c>
      <c r="I9" s="195">
        <v>67</v>
      </c>
    </row>
    <row r="10" spans="1:9" x14ac:dyDescent="0.25">
      <c r="A10" s="2">
        <v>17</v>
      </c>
      <c r="B10" s="3">
        <v>97.5</v>
      </c>
      <c r="C10" s="3">
        <v>75</v>
      </c>
      <c r="D10" s="3">
        <v>100</v>
      </c>
      <c r="E10" s="3">
        <v>75</v>
      </c>
      <c r="F10" s="3">
        <v>95</v>
      </c>
      <c r="G10" s="3">
        <v>67.5</v>
      </c>
      <c r="H10" s="195">
        <v>97</v>
      </c>
      <c r="I10" s="195">
        <v>63</v>
      </c>
    </row>
    <row r="11" spans="1:9" x14ac:dyDescent="0.25">
      <c r="A11" s="2">
        <v>23</v>
      </c>
      <c r="B11" s="3">
        <v>95</v>
      </c>
      <c r="C11" s="3">
        <v>52.5</v>
      </c>
      <c r="D11" s="3">
        <v>90</v>
      </c>
      <c r="E11" s="3">
        <v>70</v>
      </c>
      <c r="F11" s="3">
        <v>95</v>
      </c>
      <c r="G11" s="3">
        <v>55.000000000000007</v>
      </c>
      <c r="H11" s="195">
        <v>97</v>
      </c>
      <c r="I11" s="195">
        <v>63</v>
      </c>
    </row>
    <row r="12" spans="1:9" x14ac:dyDescent="0.25">
      <c r="A12" s="2">
        <v>24</v>
      </c>
      <c r="B12" s="3">
        <v>97.5</v>
      </c>
      <c r="C12" s="3">
        <v>77.5</v>
      </c>
      <c r="D12" s="3">
        <v>97.5</v>
      </c>
      <c r="E12" s="3">
        <v>82.5</v>
      </c>
      <c r="F12" s="3">
        <v>97.5</v>
      </c>
      <c r="G12" s="3">
        <v>72.5</v>
      </c>
      <c r="H12" s="195">
        <v>100</v>
      </c>
      <c r="I12" s="195">
        <v>73</v>
      </c>
    </row>
    <row r="13" spans="1:9" x14ac:dyDescent="0.25">
      <c r="A13" s="2">
        <v>25</v>
      </c>
      <c r="B13" s="3">
        <v>92.5</v>
      </c>
      <c r="C13" s="3">
        <v>67.5</v>
      </c>
      <c r="D13" s="3">
        <v>95</v>
      </c>
      <c r="E13" s="3">
        <v>72.5</v>
      </c>
      <c r="F13" s="3">
        <v>95</v>
      </c>
      <c r="G13" s="3">
        <v>52.5</v>
      </c>
      <c r="H13" s="195">
        <v>97</v>
      </c>
      <c r="I13" s="195">
        <v>67</v>
      </c>
    </row>
    <row r="14" spans="1:9" x14ac:dyDescent="0.25">
      <c r="A14" s="2">
        <v>26</v>
      </c>
      <c r="B14" s="3">
        <v>97.5</v>
      </c>
      <c r="C14" s="3">
        <v>67.5</v>
      </c>
      <c r="D14" s="3">
        <v>92.5</v>
      </c>
      <c r="E14" s="3">
        <v>67.5</v>
      </c>
      <c r="F14" s="3">
        <v>100</v>
      </c>
      <c r="G14" s="3">
        <v>82.5</v>
      </c>
      <c r="H14" s="195">
        <v>100</v>
      </c>
      <c r="I14" s="195">
        <v>87</v>
      </c>
    </row>
    <row r="15" spans="1:9" x14ac:dyDescent="0.25">
      <c r="C15" s="177"/>
      <c r="H15" s="194" t="s">
        <v>309</v>
      </c>
    </row>
    <row r="16" spans="1:9" x14ac:dyDescent="0.25">
      <c r="A16" s="179" t="s">
        <v>294</v>
      </c>
      <c r="B16" s="94"/>
      <c r="C16" s="178"/>
      <c r="D16" s="94"/>
      <c r="E16" s="45"/>
      <c r="F16" s="45"/>
    </row>
    <row r="17" spans="1:7" x14ac:dyDescent="0.25">
      <c r="A17" s="178" t="s">
        <v>295</v>
      </c>
      <c r="B17" s="178"/>
      <c r="C17" s="178"/>
      <c r="D17" s="178"/>
      <c r="E17" s="178"/>
      <c r="F17" s="178"/>
    </row>
    <row r="18" spans="1:7" x14ac:dyDescent="0.25">
      <c r="A18" s="12" t="s">
        <v>29</v>
      </c>
      <c r="B18" s="178"/>
      <c r="C18" s="178"/>
      <c r="D18" s="178"/>
      <c r="E18" s="45"/>
      <c r="F18" s="178"/>
    </row>
    <row r="19" spans="1:7" x14ac:dyDescent="0.25">
      <c r="A19" s="44"/>
      <c r="B19" s="169" t="s">
        <v>288</v>
      </c>
      <c r="C19" s="169" t="s">
        <v>289</v>
      </c>
      <c r="D19" s="169" t="s">
        <v>290</v>
      </c>
      <c r="E19" s="169" t="s">
        <v>291</v>
      </c>
      <c r="F19" s="169" t="s">
        <v>292</v>
      </c>
      <c r="G19" s="169" t="s">
        <v>293</v>
      </c>
    </row>
    <row r="20" spans="1:7" x14ac:dyDescent="0.25">
      <c r="A20" s="2"/>
      <c r="B20" s="46">
        <v>-0.84</v>
      </c>
      <c r="C20" s="46">
        <v>-0.16</v>
      </c>
      <c r="D20" s="46">
        <v>-0.57999999999999996</v>
      </c>
      <c r="E20" s="46">
        <v>-0.4</v>
      </c>
      <c r="F20" s="46">
        <v>1.17</v>
      </c>
      <c r="G20" s="46">
        <v>0.08</v>
      </c>
    </row>
    <row r="21" spans="1:7" x14ac:dyDescent="0.25">
      <c r="A21" s="2"/>
      <c r="B21" s="46">
        <v>-0.84</v>
      </c>
      <c r="C21" s="46">
        <v>1.06</v>
      </c>
      <c r="D21" s="46">
        <v>0.26</v>
      </c>
      <c r="E21" s="46">
        <v>0</v>
      </c>
      <c r="F21" s="46">
        <v>-1.01</v>
      </c>
      <c r="G21" s="46">
        <v>-0.19</v>
      </c>
    </row>
    <row r="22" spans="1:7" x14ac:dyDescent="0.25">
      <c r="A22" s="2"/>
      <c r="B22" s="46">
        <v>0.37</v>
      </c>
      <c r="C22" s="46">
        <v>-0.78</v>
      </c>
      <c r="D22" s="46">
        <v>-0.57999999999999996</v>
      </c>
      <c r="E22" s="46">
        <v>-0.4</v>
      </c>
      <c r="F22" s="46">
        <v>-1.01</v>
      </c>
      <c r="G22" s="46">
        <v>0.9</v>
      </c>
    </row>
    <row r="23" spans="1:7" x14ac:dyDescent="0.25">
      <c r="A23" s="2"/>
      <c r="B23" s="46">
        <v>1.59</v>
      </c>
      <c r="C23" s="46">
        <v>1.06</v>
      </c>
      <c r="D23" s="46">
        <v>1.0900000000000001</v>
      </c>
      <c r="E23" s="46">
        <v>0.8</v>
      </c>
      <c r="F23" s="46">
        <v>-1.01</v>
      </c>
      <c r="G23" s="46">
        <v>1.44</v>
      </c>
    </row>
    <row r="24" spans="1:7" x14ac:dyDescent="0.25">
      <c r="A24" s="2"/>
      <c r="B24" s="46">
        <v>0.37</v>
      </c>
      <c r="C24" s="46">
        <v>1.06</v>
      </c>
      <c r="D24" s="46">
        <v>0.26</v>
      </c>
      <c r="E24" s="46">
        <v>1.59</v>
      </c>
      <c r="F24" s="46">
        <v>1.17</v>
      </c>
      <c r="G24" s="46">
        <v>0.35</v>
      </c>
    </row>
    <row r="25" spans="1:7" x14ac:dyDescent="0.25">
      <c r="A25" s="2"/>
      <c r="B25" s="46">
        <v>0.37</v>
      </c>
      <c r="C25" s="46">
        <v>0.75</v>
      </c>
      <c r="D25" s="46">
        <v>1.0900000000000001</v>
      </c>
      <c r="E25" s="46">
        <v>1.99</v>
      </c>
      <c r="F25" s="46">
        <v>0.08</v>
      </c>
      <c r="G25" s="46">
        <v>0.35</v>
      </c>
    </row>
    <row r="26" spans="1:7" x14ac:dyDescent="0.25">
      <c r="A26" s="2"/>
      <c r="B26" s="46">
        <v>1.59</v>
      </c>
      <c r="C26" s="46">
        <v>0.14000000000000001</v>
      </c>
      <c r="D26" s="46">
        <v>0.26</v>
      </c>
      <c r="E26" s="46">
        <v>0</v>
      </c>
      <c r="F26" s="46">
        <v>1.17</v>
      </c>
      <c r="G26" s="46">
        <v>0.63</v>
      </c>
    </row>
    <row r="27" spans="1:7" x14ac:dyDescent="0.25">
      <c r="A27" s="2"/>
      <c r="B27" s="46">
        <v>-0.84</v>
      </c>
      <c r="C27" s="46">
        <v>0.45</v>
      </c>
      <c r="D27" s="46">
        <v>1.0900000000000001</v>
      </c>
      <c r="E27" s="46">
        <v>-0.4</v>
      </c>
      <c r="F27" s="46">
        <v>1.17</v>
      </c>
      <c r="G27" s="46">
        <v>-0.46</v>
      </c>
    </row>
    <row r="28" spans="1:7" x14ac:dyDescent="0.25">
      <c r="A28" s="2"/>
      <c r="B28" s="46">
        <v>0.37</v>
      </c>
      <c r="C28" s="46">
        <v>0.14000000000000001</v>
      </c>
      <c r="D28" s="46">
        <v>1.0900000000000001</v>
      </c>
      <c r="E28" s="46">
        <v>-0.4</v>
      </c>
      <c r="F28" s="46">
        <v>-1.01</v>
      </c>
      <c r="G28" s="46">
        <v>-0.46</v>
      </c>
    </row>
    <row r="29" spans="1:7" x14ac:dyDescent="0.25">
      <c r="A29" s="2"/>
      <c r="B29" s="46">
        <v>-0.84</v>
      </c>
      <c r="C29" s="46">
        <v>-2.61</v>
      </c>
      <c r="D29" s="46">
        <v>-2.2400000000000002</v>
      </c>
      <c r="E29" s="46">
        <v>-1.19</v>
      </c>
      <c r="F29" s="46">
        <v>-1.01</v>
      </c>
      <c r="G29" s="46">
        <v>-1.81</v>
      </c>
    </row>
    <row r="30" spans="1:7" x14ac:dyDescent="0.25">
      <c r="A30" s="14"/>
      <c r="B30" s="46">
        <v>0.37</v>
      </c>
      <c r="C30" s="46">
        <v>0.45</v>
      </c>
      <c r="D30" s="46">
        <v>0.26</v>
      </c>
      <c r="E30" s="46">
        <v>0.8</v>
      </c>
      <c r="F30" s="46">
        <v>0.08</v>
      </c>
      <c r="G30" s="46">
        <v>0.08</v>
      </c>
    </row>
    <row r="31" spans="1:7" x14ac:dyDescent="0.25">
      <c r="A31" s="14"/>
      <c r="B31" s="46">
        <v>-2.06</v>
      </c>
      <c r="C31" s="46">
        <v>-0.78</v>
      </c>
      <c r="D31" s="46">
        <v>-0.57999999999999996</v>
      </c>
      <c r="E31" s="46">
        <v>-0.8</v>
      </c>
      <c r="F31" s="46">
        <v>-1.01</v>
      </c>
      <c r="G31" s="46">
        <v>-2.09</v>
      </c>
    </row>
    <row r="32" spans="1:7" x14ac:dyDescent="0.25">
      <c r="A32" s="14"/>
      <c r="B32" s="46">
        <v>0.37</v>
      </c>
      <c r="C32" s="46">
        <v>-0.78</v>
      </c>
      <c r="D32" s="46">
        <v>-1.41</v>
      </c>
      <c r="E32" s="46">
        <v>-1.59</v>
      </c>
      <c r="F32" s="46">
        <v>1.17</v>
      </c>
      <c r="G32" s="46">
        <v>1.17</v>
      </c>
    </row>
    <row r="34" spans="1:12" ht="15.75" x14ac:dyDescent="0.25">
      <c r="A34" s="4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5" t="s">
        <v>32</v>
      </c>
      <c r="B35" s="10"/>
      <c r="C35" s="10"/>
      <c r="D35" s="10"/>
      <c r="E35" s="16"/>
      <c r="F35" s="10"/>
      <c r="G35" s="10"/>
      <c r="H35" s="10"/>
      <c r="I35" s="10"/>
      <c r="J35" s="10"/>
      <c r="K35" s="10"/>
      <c r="L35" s="10"/>
    </row>
    <row r="36" spans="1:12" x14ac:dyDescent="0.25">
      <c r="A36" s="5" t="s">
        <v>33</v>
      </c>
      <c r="B36" s="10"/>
      <c r="C36" s="10"/>
      <c r="D36" s="10"/>
      <c r="E36" s="16"/>
      <c r="F36" s="10"/>
      <c r="G36" s="10"/>
      <c r="H36" s="10"/>
      <c r="I36" s="10"/>
      <c r="J36" s="10"/>
      <c r="K36" s="10"/>
      <c r="L36" s="10"/>
    </row>
    <row r="37" spans="1:12" x14ac:dyDescent="0.25">
      <c r="A37" s="5" t="s">
        <v>34</v>
      </c>
      <c r="B37" s="10"/>
      <c r="C37" s="10"/>
      <c r="D37" s="10"/>
      <c r="E37" s="16"/>
      <c r="F37" s="10"/>
      <c r="G37" s="10"/>
      <c r="H37" s="10"/>
      <c r="I37" s="10"/>
      <c r="J37" s="10"/>
      <c r="K37" s="10"/>
      <c r="L37" s="10"/>
    </row>
    <row r="38" spans="1:12" x14ac:dyDescent="0.25">
      <c r="A38" s="5" t="s">
        <v>35</v>
      </c>
      <c r="B38" s="10"/>
      <c r="C38" s="10"/>
      <c r="D38" s="10"/>
      <c r="E38" s="16"/>
      <c r="F38" s="10"/>
      <c r="G38" s="10"/>
      <c r="H38" s="10"/>
      <c r="I38" s="10"/>
      <c r="J38" s="10"/>
      <c r="K38" s="10"/>
      <c r="L38" s="10"/>
    </row>
    <row r="39" spans="1:12" ht="15.75" x14ac:dyDescent="0.25">
      <c r="A39" s="6"/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</row>
    <row r="40" spans="1:12" x14ac:dyDescent="0.25">
      <c r="A40" s="12" t="s">
        <v>36</v>
      </c>
      <c r="B40" s="12"/>
      <c r="C40" s="12"/>
      <c r="D40" s="12"/>
      <c r="E40" s="17"/>
      <c r="F40" s="12"/>
      <c r="G40" s="12"/>
      <c r="H40" s="12"/>
      <c r="I40" s="12"/>
      <c r="J40" s="12"/>
      <c r="K40" s="12"/>
      <c r="L40" s="12"/>
    </row>
    <row r="41" spans="1:12" x14ac:dyDescent="0.25">
      <c r="A41" s="5" t="s">
        <v>37</v>
      </c>
      <c r="B41" s="10" t="s">
        <v>38</v>
      </c>
      <c r="C41" s="10"/>
      <c r="D41" s="10"/>
      <c r="E41" s="16"/>
      <c r="F41" s="10"/>
      <c r="G41" s="10"/>
      <c r="H41" s="10"/>
      <c r="I41" s="10"/>
      <c r="J41" s="10"/>
      <c r="K41" s="10"/>
      <c r="L41" s="10"/>
    </row>
    <row r="42" spans="1:12" x14ac:dyDescent="0.25">
      <c r="A42" s="5" t="s">
        <v>39</v>
      </c>
      <c r="B42" s="10" t="s">
        <v>40</v>
      </c>
      <c r="C42" s="10"/>
      <c r="D42" s="10"/>
      <c r="E42" s="16"/>
      <c r="F42" s="10"/>
      <c r="G42" s="10"/>
      <c r="H42" s="10"/>
      <c r="I42" s="10"/>
      <c r="J42" s="10"/>
      <c r="K42" s="10"/>
      <c r="L42" s="10"/>
    </row>
    <row r="43" spans="1:12" x14ac:dyDescent="0.25">
      <c r="A43" s="5" t="s">
        <v>41</v>
      </c>
      <c r="B43" s="10" t="s">
        <v>42</v>
      </c>
      <c r="C43" s="10"/>
      <c r="D43" s="10"/>
      <c r="E43" s="16"/>
      <c r="F43" s="10"/>
      <c r="G43" s="10"/>
      <c r="H43" s="10"/>
      <c r="I43" s="10"/>
      <c r="J43" s="10"/>
      <c r="K43" s="10"/>
      <c r="L43" s="10"/>
    </row>
    <row r="44" spans="1:12" x14ac:dyDescent="0.25">
      <c r="A44" s="5" t="s">
        <v>43</v>
      </c>
      <c r="B44" s="10" t="s">
        <v>44</v>
      </c>
      <c r="C44" s="10"/>
      <c r="D44" s="10"/>
      <c r="E44" s="16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6"/>
      <c r="F45" s="10"/>
      <c r="G45" s="10"/>
      <c r="H45" s="10"/>
      <c r="I45" s="10"/>
      <c r="J45" s="10"/>
      <c r="K45" s="10"/>
      <c r="L45" s="10"/>
    </row>
    <row r="46" spans="1:12" x14ac:dyDescent="0.25">
      <c r="A46" s="12" t="s">
        <v>45</v>
      </c>
      <c r="B46" s="10" t="s">
        <v>46</v>
      </c>
      <c r="C46" s="10"/>
      <c r="D46" s="10"/>
      <c r="E46" s="16"/>
      <c r="F46" s="10"/>
      <c r="G46" s="10"/>
      <c r="H46" s="10"/>
      <c r="I46" s="10"/>
      <c r="J46" s="10"/>
      <c r="K46" s="10"/>
      <c r="L46" s="10"/>
    </row>
    <row r="47" spans="1:12" x14ac:dyDescent="0.25">
      <c r="A47" s="5" t="s">
        <v>47</v>
      </c>
      <c r="B47" s="10" t="s">
        <v>48</v>
      </c>
      <c r="C47" s="10"/>
      <c r="D47" s="10"/>
      <c r="E47" s="16"/>
      <c r="F47" s="10"/>
      <c r="G47" s="10"/>
      <c r="H47" s="10"/>
      <c r="I47" s="10"/>
      <c r="J47" s="10"/>
      <c r="K47" s="10"/>
      <c r="L47" s="10"/>
    </row>
    <row r="48" spans="1:12" x14ac:dyDescent="0.25">
      <c r="A48" s="5" t="s">
        <v>49</v>
      </c>
      <c r="B48" s="10" t="s">
        <v>50</v>
      </c>
      <c r="C48" s="10"/>
      <c r="D48" s="10"/>
      <c r="E48" s="16"/>
      <c r="F48" s="10"/>
      <c r="G48" s="10"/>
      <c r="H48" s="10"/>
      <c r="I48" s="10"/>
      <c r="J48" s="10"/>
      <c r="K48" s="10"/>
      <c r="L48" s="10"/>
    </row>
    <row r="49" spans="1:12" x14ac:dyDescent="0.25">
      <c r="A49" s="5" t="s">
        <v>51</v>
      </c>
      <c r="B49" s="10" t="s">
        <v>52</v>
      </c>
      <c r="C49" s="10"/>
      <c r="D49" s="10"/>
      <c r="E49" s="16"/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10"/>
      <c r="D50" s="10"/>
      <c r="E50" s="16"/>
      <c r="F50" s="10"/>
      <c r="G50" s="10"/>
      <c r="H50" s="10"/>
      <c r="I50" s="10"/>
      <c r="J50" s="10"/>
      <c r="K50" s="10"/>
      <c r="L50" s="10"/>
    </row>
    <row r="51" spans="1:12" x14ac:dyDescent="0.25">
      <c r="A51" s="12" t="s">
        <v>53</v>
      </c>
      <c r="B51" s="10"/>
      <c r="C51" s="10"/>
      <c r="D51" s="10"/>
      <c r="E51" s="16"/>
      <c r="F51" s="10"/>
      <c r="G51" s="10"/>
      <c r="H51" s="10"/>
      <c r="I51" s="10"/>
      <c r="J51" s="10"/>
      <c r="K51" s="10"/>
      <c r="L51" s="10"/>
    </row>
    <row r="52" spans="1:12" x14ac:dyDescent="0.25">
      <c r="A52" s="5" t="s">
        <v>54</v>
      </c>
      <c r="B52" s="10" t="s">
        <v>55</v>
      </c>
      <c r="C52" s="10"/>
      <c r="D52" s="10"/>
      <c r="E52" s="16"/>
      <c r="F52" s="10"/>
      <c r="G52" s="10"/>
      <c r="H52" s="10"/>
      <c r="I52" s="10"/>
      <c r="J52" s="10"/>
      <c r="K52" s="10"/>
      <c r="L52" s="10"/>
    </row>
    <row r="53" spans="1:12" x14ac:dyDescent="0.25">
      <c r="A53" s="5" t="s">
        <v>56</v>
      </c>
      <c r="B53" s="10" t="s">
        <v>57</v>
      </c>
      <c r="C53" s="10"/>
      <c r="D53" s="10"/>
      <c r="E53" s="16"/>
      <c r="F53" s="10"/>
      <c r="G53" s="10"/>
      <c r="H53" s="10"/>
      <c r="I53" s="10"/>
      <c r="J53" s="10"/>
      <c r="K53" s="10"/>
      <c r="L53" s="10"/>
    </row>
    <row r="54" spans="1:12" x14ac:dyDescent="0.25">
      <c r="A54" s="5"/>
      <c r="B54" s="10"/>
      <c r="C54" s="10"/>
      <c r="D54" s="10"/>
      <c r="E54" s="16"/>
      <c r="F54" s="10"/>
      <c r="G54" s="10"/>
      <c r="H54" s="10"/>
      <c r="I54" s="10"/>
      <c r="J54" s="10"/>
      <c r="K54" s="10"/>
      <c r="L54" s="10"/>
    </row>
    <row r="55" spans="1:12" x14ac:dyDescent="0.25">
      <c r="A55" s="13" t="s">
        <v>58</v>
      </c>
      <c r="B55" s="10"/>
      <c r="C55" s="10"/>
      <c r="D55" s="10"/>
      <c r="E55" s="42"/>
      <c r="F55" s="11" t="s">
        <v>281</v>
      </c>
      <c r="G55" s="10"/>
      <c r="H55" s="10"/>
      <c r="I55" s="10"/>
      <c r="J55" s="10"/>
      <c r="K55" s="10"/>
      <c r="L55" s="10"/>
    </row>
    <row r="56" spans="1:12" ht="30" x14ac:dyDescent="0.25">
      <c r="A56" s="168" t="s">
        <v>60</v>
      </c>
      <c r="B56" s="168" t="s">
        <v>61</v>
      </c>
      <c r="C56" s="168" t="s">
        <v>62</v>
      </c>
      <c r="D56" s="168" t="s">
        <v>63</v>
      </c>
      <c r="E56" s="19" t="s">
        <v>64</v>
      </c>
      <c r="F56" s="168" t="s">
        <v>65</v>
      </c>
      <c r="G56" s="262" t="s">
        <v>66</v>
      </c>
      <c r="H56" s="262"/>
      <c r="I56" s="262" t="s">
        <v>67</v>
      </c>
      <c r="J56" s="262"/>
      <c r="K56" s="168" t="s">
        <v>68</v>
      </c>
      <c r="L56" s="168" t="s">
        <v>69</v>
      </c>
    </row>
    <row r="57" spans="1:12" x14ac:dyDescent="0.25">
      <c r="A57" s="168"/>
      <c r="B57" s="168" t="s">
        <v>70</v>
      </c>
      <c r="C57" s="168" t="s">
        <v>70</v>
      </c>
      <c r="D57" s="168" t="s">
        <v>70</v>
      </c>
      <c r="E57" s="168" t="s">
        <v>70</v>
      </c>
      <c r="F57" s="168" t="s">
        <v>70</v>
      </c>
      <c r="G57" s="168" t="s">
        <v>70</v>
      </c>
      <c r="H57" s="168" t="s">
        <v>71</v>
      </c>
      <c r="I57" s="168" t="s">
        <v>70</v>
      </c>
      <c r="J57" s="168" t="s">
        <v>71</v>
      </c>
      <c r="K57" s="168" t="s">
        <v>72</v>
      </c>
      <c r="L57" s="168"/>
    </row>
    <row r="58" spans="1:12" x14ac:dyDescent="0.25">
      <c r="A58" s="2" t="s">
        <v>288</v>
      </c>
      <c r="B58" s="2"/>
      <c r="C58" s="2"/>
      <c r="D58" s="2"/>
      <c r="E58" s="2"/>
      <c r="F58" s="2"/>
      <c r="G58" s="2"/>
      <c r="H58" s="2"/>
      <c r="I58" s="2"/>
      <c r="J58" s="2"/>
      <c r="K58" s="2">
        <v>9.9000000000000005E-2</v>
      </c>
      <c r="L58" s="2" t="s">
        <v>94</v>
      </c>
    </row>
    <row r="59" spans="1:12" x14ac:dyDescent="0.25">
      <c r="A59" s="2" t="s">
        <v>289</v>
      </c>
      <c r="B59" s="2"/>
      <c r="C59" s="2"/>
      <c r="D59" s="2"/>
      <c r="E59" s="2"/>
      <c r="F59" s="2"/>
      <c r="G59" s="2"/>
      <c r="H59" s="2"/>
      <c r="I59" s="2"/>
      <c r="J59" s="2"/>
      <c r="K59" s="2">
        <v>5.0999999999999997E-2</v>
      </c>
      <c r="L59" s="2" t="s">
        <v>94</v>
      </c>
    </row>
    <row r="60" spans="1:12" x14ac:dyDescent="0.25">
      <c r="A60" s="2" t="s">
        <v>290</v>
      </c>
      <c r="B60" s="2"/>
      <c r="C60" s="2"/>
      <c r="D60" s="2"/>
      <c r="E60" s="2"/>
      <c r="F60" s="2"/>
      <c r="G60" s="2"/>
      <c r="H60" s="2"/>
      <c r="I60" s="2"/>
      <c r="J60" s="2"/>
      <c r="K60" s="2">
        <v>8.2000000000000003E-2</v>
      </c>
      <c r="L60" s="2" t="s">
        <v>94</v>
      </c>
    </row>
    <row r="61" spans="1:12" x14ac:dyDescent="0.25">
      <c r="A61" s="2" t="s">
        <v>291</v>
      </c>
      <c r="B61" s="2"/>
      <c r="C61" s="2"/>
      <c r="D61" s="2"/>
      <c r="E61" s="2"/>
      <c r="F61" s="2"/>
      <c r="G61" s="2"/>
      <c r="H61" s="2"/>
      <c r="I61" s="2"/>
      <c r="J61" s="2"/>
      <c r="K61" s="2">
        <v>0.49</v>
      </c>
      <c r="L61" s="2" t="s">
        <v>94</v>
      </c>
    </row>
    <row r="62" spans="1:12" x14ac:dyDescent="0.25">
      <c r="A62" s="2" t="s">
        <v>292</v>
      </c>
      <c r="B62" s="2"/>
      <c r="C62" s="2"/>
      <c r="D62" s="2"/>
      <c r="E62" s="2"/>
      <c r="F62" s="2"/>
      <c r="G62" s="2"/>
      <c r="H62" s="2"/>
      <c r="I62" s="2"/>
      <c r="J62" s="2"/>
      <c r="K62" s="2">
        <v>1E-3</v>
      </c>
      <c r="L62" s="2" t="s">
        <v>88</v>
      </c>
    </row>
    <row r="63" spans="1:12" x14ac:dyDescent="0.25">
      <c r="A63" s="2" t="s">
        <v>293</v>
      </c>
      <c r="B63" s="2"/>
      <c r="C63" s="2"/>
      <c r="D63" s="2"/>
      <c r="E63" s="2"/>
      <c r="F63" s="2"/>
      <c r="G63" s="2"/>
      <c r="H63" s="2"/>
      <c r="I63" s="2"/>
      <c r="J63" s="2"/>
      <c r="K63" s="2">
        <v>0.29199999999999998</v>
      </c>
      <c r="L63" s="2" t="s">
        <v>94</v>
      </c>
    </row>
    <row r="65" spans="1:10" ht="15.75" x14ac:dyDescent="0.25">
      <c r="A65" s="21" t="s">
        <v>75</v>
      </c>
      <c r="B65" s="22"/>
      <c r="C65" s="10"/>
      <c r="D65" s="10"/>
      <c r="E65" s="10"/>
      <c r="F65" s="10"/>
      <c r="G65" s="10"/>
    </row>
    <row r="66" spans="1:10" x14ac:dyDescent="0.25">
      <c r="A66" s="23" t="s">
        <v>76</v>
      </c>
      <c r="B66" s="22"/>
      <c r="C66" s="10"/>
      <c r="D66" s="10"/>
      <c r="E66" s="10"/>
      <c r="F66" s="10"/>
      <c r="G66" s="10"/>
    </row>
    <row r="67" spans="1:10" x14ac:dyDescent="0.25">
      <c r="A67" s="23" t="s">
        <v>77</v>
      </c>
      <c r="B67" s="22"/>
      <c r="C67" s="10"/>
      <c r="D67" s="10"/>
      <c r="E67" s="10"/>
      <c r="F67" s="10"/>
      <c r="G67" s="10"/>
    </row>
    <row r="68" spans="1:10" x14ac:dyDescent="0.25">
      <c r="A68" s="23" t="s">
        <v>78</v>
      </c>
      <c r="B68" s="22"/>
      <c r="C68" s="10"/>
      <c r="D68" s="10"/>
      <c r="E68" s="10"/>
      <c r="F68" s="10"/>
      <c r="G68" s="10"/>
    </row>
    <row r="69" spans="1:10" x14ac:dyDescent="0.25">
      <c r="A69" s="23"/>
      <c r="B69" s="23" t="s">
        <v>79</v>
      </c>
      <c r="C69" s="10"/>
      <c r="D69" s="10"/>
      <c r="E69" s="10"/>
      <c r="F69" s="10"/>
      <c r="G69" s="10"/>
    </row>
    <row r="70" spans="1:10" x14ac:dyDescent="0.25">
      <c r="A70" s="23"/>
      <c r="B70" s="23" t="s">
        <v>80</v>
      </c>
      <c r="C70" s="10"/>
      <c r="D70" s="10"/>
      <c r="E70" s="10"/>
      <c r="F70" s="10"/>
      <c r="G70" s="10"/>
    </row>
    <row r="71" spans="1:10" x14ac:dyDescent="0.25">
      <c r="A71" s="23" t="s">
        <v>81</v>
      </c>
      <c r="B71" s="22"/>
      <c r="C71" s="10"/>
      <c r="D71" s="10"/>
      <c r="E71" s="10"/>
      <c r="F71" s="10"/>
      <c r="G71" s="10"/>
    </row>
    <row r="72" spans="1:10" x14ac:dyDescent="0.25">
      <c r="A72" s="10"/>
      <c r="B72" s="10"/>
      <c r="C72" s="10"/>
      <c r="D72" s="10"/>
      <c r="E72" s="10"/>
      <c r="F72" s="10"/>
      <c r="G72" s="10"/>
    </row>
    <row r="73" spans="1:10" ht="45" x14ac:dyDescent="0.25">
      <c r="A73" s="50" t="s">
        <v>60</v>
      </c>
      <c r="B73" s="50" t="s">
        <v>82</v>
      </c>
      <c r="C73" s="50" t="s">
        <v>83</v>
      </c>
      <c r="D73" s="50" t="s">
        <v>84</v>
      </c>
      <c r="E73" s="50" t="s">
        <v>85</v>
      </c>
      <c r="F73" s="50" t="s">
        <v>86</v>
      </c>
      <c r="G73" s="50" t="s">
        <v>87</v>
      </c>
    </row>
    <row r="74" spans="1:10" x14ac:dyDescent="0.25">
      <c r="A74" s="2" t="s">
        <v>90</v>
      </c>
      <c r="B74" s="2">
        <v>0.439</v>
      </c>
      <c r="C74" s="2">
        <v>9.0609999999999999</v>
      </c>
      <c r="D74" s="2">
        <v>2</v>
      </c>
      <c r="E74" s="2">
        <v>1.0999999999999999E-2</v>
      </c>
      <c r="F74" s="2" t="s">
        <v>88</v>
      </c>
      <c r="G74" s="181" t="s">
        <v>259</v>
      </c>
    </row>
    <row r="75" spans="1:10" x14ac:dyDescent="0.25">
      <c r="A75" s="2" t="s">
        <v>92</v>
      </c>
      <c r="B75" s="2">
        <v>1</v>
      </c>
      <c r="C75" s="2">
        <v>0</v>
      </c>
      <c r="D75" s="2">
        <v>0</v>
      </c>
      <c r="E75" s="2" t="s">
        <v>93</v>
      </c>
      <c r="F75" s="2" t="s">
        <v>94</v>
      </c>
      <c r="G75" s="2"/>
    </row>
    <row r="76" spans="1:10" x14ac:dyDescent="0.25">
      <c r="A76" s="2" t="s">
        <v>97</v>
      </c>
      <c r="B76" s="2">
        <v>0.90800000000000003</v>
      </c>
      <c r="C76" s="2">
        <v>1.0669999999999999</v>
      </c>
      <c r="D76" s="2">
        <v>2</v>
      </c>
      <c r="E76" s="2">
        <v>0.58599999999999997</v>
      </c>
      <c r="F76" s="2" t="s">
        <v>94</v>
      </c>
      <c r="G76" s="2"/>
    </row>
    <row r="78" spans="1:10" x14ac:dyDescent="0.25">
      <c r="A78" s="25" t="s">
        <v>227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 x14ac:dyDescent="0.25">
      <c r="A79" s="21" t="s">
        <v>101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3" t="s">
        <v>102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1" x14ac:dyDescent="0.25">
      <c r="A81" s="23" t="s">
        <v>103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1" x14ac:dyDescent="0.25">
      <c r="A82" s="23" t="s">
        <v>104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1" x14ac:dyDescent="0.25">
      <c r="A83" s="23" t="s">
        <v>105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1" x14ac:dyDescent="0.25">
      <c r="A84" s="23" t="s">
        <v>106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1" x14ac:dyDescent="0.25">
      <c r="A85" s="23" t="s">
        <v>107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1" x14ac:dyDescent="0.25">
      <c r="A87" s="13" t="s">
        <v>108</v>
      </c>
      <c r="B87" s="11" t="s">
        <v>300</v>
      </c>
      <c r="C87" s="10"/>
      <c r="D87" s="10"/>
      <c r="E87" s="10"/>
      <c r="F87" s="10"/>
      <c r="G87" s="10"/>
      <c r="H87" s="10"/>
      <c r="I87" s="10"/>
      <c r="J87" s="10"/>
    </row>
    <row r="88" spans="1:11" ht="30" x14ac:dyDescent="0.25">
      <c r="A88" s="50" t="s">
        <v>60</v>
      </c>
      <c r="B88" s="50" t="s">
        <v>84</v>
      </c>
      <c r="C88" s="50" t="s">
        <v>110</v>
      </c>
      <c r="D88" s="50" t="s">
        <v>111</v>
      </c>
      <c r="E88" s="50" t="s">
        <v>72</v>
      </c>
      <c r="F88" s="50" t="s">
        <v>112</v>
      </c>
      <c r="G88" s="50" t="s">
        <v>113</v>
      </c>
      <c r="H88" s="50" t="s">
        <v>114</v>
      </c>
      <c r="I88" s="50" t="s">
        <v>115</v>
      </c>
      <c r="J88" s="50" t="s">
        <v>116</v>
      </c>
    </row>
    <row r="89" spans="1:11" x14ac:dyDescent="0.25">
      <c r="A89" s="2" t="s">
        <v>90</v>
      </c>
      <c r="B89" s="46">
        <v>1.2809999999999999</v>
      </c>
      <c r="C89" s="46">
        <v>15.372999999999999</v>
      </c>
      <c r="D89" s="46">
        <v>2.403</v>
      </c>
      <c r="E89" s="46">
        <v>0.13700000000000001</v>
      </c>
      <c r="F89" s="46">
        <v>0.16700000000000001</v>
      </c>
      <c r="G89" s="46">
        <f>B96/D99</f>
        <v>7.9428487346356828E-3</v>
      </c>
      <c r="H89" s="46">
        <v>0.34</v>
      </c>
      <c r="I89" s="180"/>
      <c r="J89" s="180" t="s">
        <v>88</v>
      </c>
      <c r="K89" s="187" t="s">
        <v>297</v>
      </c>
    </row>
    <row r="90" spans="1:11" x14ac:dyDescent="0.25">
      <c r="A90" s="2" t="s">
        <v>92</v>
      </c>
      <c r="B90" s="3">
        <v>1</v>
      </c>
      <c r="C90" s="3">
        <v>12</v>
      </c>
      <c r="D90" s="46">
        <v>226.51599999999999</v>
      </c>
      <c r="E90" s="46" t="s">
        <v>298</v>
      </c>
      <c r="F90" s="46">
        <v>0.95</v>
      </c>
      <c r="G90" s="46">
        <f>B97/D99</f>
        <v>0.8528164394326001</v>
      </c>
      <c r="H90" s="46">
        <v>1</v>
      </c>
      <c r="I90" s="180"/>
      <c r="J90" s="180" t="s">
        <v>94</v>
      </c>
      <c r="K90" s="187" t="s">
        <v>299</v>
      </c>
    </row>
    <row r="91" spans="1:11" x14ac:dyDescent="0.25">
      <c r="A91" s="2" t="s">
        <v>97</v>
      </c>
      <c r="B91" s="3">
        <v>2</v>
      </c>
      <c r="C91" s="3">
        <v>24</v>
      </c>
      <c r="D91" s="46">
        <v>3.1560000000000001</v>
      </c>
      <c r="E91" s="46">
        <v>6.0999999999999999E-2</v>
      </c>
      <c r="F91" s="46">
        <v>0.20799999999999999</v>
      </c>
      <c r="G91" s="46">
        <f>B98/D99</f>
        <v>1.1329219432234231E-2</v>
      </c>
      <c r="H91" s="46">
        <v>0.55000000000000004</v>
      </c>
      <c r="I91" s="180"/>
      <c r="J91" s="180" t="s">
        <v>88</v>
      </c>
    </row>
    <row r="93" spans="1:11" ht="15.75" x14ac:dyDescent="0.25">
      <c r="A93" s="21" t="s">
        <v>119</v>
      </c>
      <c r="B93" s="23"/>
      <c r="C93" s="23"/>
      <c r="D93" s="10"/>
    </row>
    <row r="94" spans="1:11" x14ac:dyDescent="0.25">
      <c r="A94" s="23" t="s">
        <v>120</v>
      </c>
      <c r="B94" s="23"/>
      <c r="C94" s="23"/>
      <c r="D94" s="10"/>
    </row>
    <row r="95" spans="1:11" ht="15.75" x14ac:dyDescent="0.25">
      <c r="A95" s="66"/>
      <c r="B95" s="71" t="s">
        <v>121</v>
      </c>
      <c r="C95" s="71" t="s">
        <v>122</v>
      </c>
      <c r="D95" s="10"/>
    </row>
    <row r="96" spans="1:11" x14ac:dyDescent="0.25">
      <c r="A96" s="2" t="s">
        <v>90</v>
      </c>
      <c r="B96" s="46">
        <v>92.468000000000004</v>
      </c>
      <c r="C96" s="46">
        <v>461.69900000000001</v>
      </c>
      <c r="D96" s="183"/>
    </row>
    <row r="97" spans="1:8" x14ac:dyDescent="0.25">
      <c r="A97" s="2" t="s">
        <v>92</v>
      </c>
      <c r="B97" s="46">
        <v>9928.2049999999999</v>
      </c>
      <c r="C97" s="46">
        <v>525.96199999999999</v>
      </c>
      <c r="D97" s="183"/>
    </row>
    <row r="98" spans="1:8" x14ac:dyDescent="0.25">
      <c r="A98" s="2" t="s">
        <v>97</v>
      </c>
      <c r="B98" s="46">
        <v>131.89099999999999</v>
      </c>
      <c r="C98" s="46">
        <v>501.44200000000001</v>
      </c>
      <c r="D98" s="183"/>
    </row>
    <row r="99" spans="1:8" s="182" customFormat="1" x14ac:dyDescent="0.25">
      <c r="A99" s="185" t="s">
        <v>296</v>
      </c>
      <c r="B99" s="186">
        <f>SUM(B96:B98)</f>
        <v>10152.564</v>
      </c>
      <c r="C99" s="186">
        <f>SUM(C96:C98)</f>
        <v>1489.1030000000001</v>
      </c>
      <c r="D99" s="184">
        <f>SUM(B99:C99)</f>
        <v>11641.667000000001</v>
      </c>
    </row>
    <row r="101" spans="1:8" x14ac:dyDescent="0.25">
      <c r="A101" s="12" t="s">
        <v>301</v>
      </c>
      <c r="B101" s="10"/>
      <c r="C101" s="10"/>
      <c r="D101" s="10"/>
      <c r="E101" s="10"/>
    </row>
    <row r="102" spans="1:8" x14ac:dyDescent="0.25">
      <c r="A102" s="61"/>
      <c r="B102" s="61"/>
      <c r="C102" s="61"/>
      <c r="D102" s="274" t="s">
        <v>158</v>
      </c>
      <c r="E102" s="274"/>
    </row>
    <row r="103" spans="1:8" x14ac:dyDescent="0.25">
      <c r="A103" s="27" t="s">
        <v>302</v>
      </c>
      <c r="B103" s="27" t="s">
        <v>159</v>
      </c>
      <c r="C103" s="27" t="s">
        <v>160</v>
      </c>
      <c r="D103" s="27" t="s">
        <v>161</v>
      </c>
      <c r="E103" s="27" t="s">
        <v>162</v>
      </c>
    </row>
    <row r="104" spans="1:8" x14ac:dyDescent="0.25">
      <c r="A104" s="2" t="s">
        <v>234</v>
      </c>
      <c r="B104" s="2">
        <v>96.923000000000002</v>
      </c>
      <c r="C104" s="2">
        <v>0.48499999999999999</v>
      </c>
      <c r="D104" s="2">
        <v>95.867000000000004</v>
      </c>
      <c r="E104" s="2">
        <v>97.978999999999999</v>
      </c>
    </row>
    <row r="105" spans="1:8" x14ac:dyDescent="0.25">
      <c r="A105" s="2" t="s">
        <v>235</v>
      </c>
      <c r="B105" s="2">
        <v>74.358999999999995</v>
      </c>
      <c r="C105" s="2">
        <v>1.88</v>
      </c>
      <c r="D105" s="2">
        <v>70.262</v>
      </c>
      <c r="E105" s="2">
        <v>78.456000000000003</v>
      </c>
    </row>
    <row r="107" spans="1:8" x14ac:dyDescent="0.25">
      <c r="A107" s="25" t="s">
        <v>237</v>
      </c>
      <c r="B107" s="10"/>
      <c r="C107" s="10"/>
      <c r="D107" s="10"/>
      <c r="E107" s="10"/>
      <c r="F107" s="11"/>
      <c r="G107" s="10"/>
      <c r="H107" s="10"/>
    </row>
    <row r="108" spans="1:8" x14ac:dyDescent="0.25">
      <c r="A108" s="7"/>
      <c r="B108" s="7"/>
      <c r="C108" s="7" t="s">
        <v>238</v>
      </c>
      <c r="D108" s="7"/>
      <c r="E108" s="7"/>
      <c r="F108" s="7" t="s">
        <v>239</v>
      </c>
      <c r="G108" s="7"/>
      <c r="H108" s="7"/>
    </row>
    <row r="109" spans="1:8" x14ac:dyDescent="0.25">
      <c r="A109" s="27" t="s">
        <v>303</v>
      </c>
      <c r="B109" s="27" t="s">
        <v>304</v>
      </c>
      <c r="C109" s="27" t="s">
        <v>240</v>
      </c>
      <c r="D109" s="27" t="s">
        <v>71</v>
      </c>
      <c r="E109" s="27" t="s">
        <v>85</v>
      </c>
      <c r="F109" s="27" t="s">
        <v>161</v>
      </c>
      <c r="G109" s="27" t="s">
        <v>162</v>
      </c>
      <c r="H109" s="169" t="s">
        <v>174</v>
      </c>
    </row>
    <row r="110" spans="1:8" x14ac:dyDescent="0.25">
      <c r="A110" s="2" t="s">
        <v>54</v>
      </c>
      <c r="B110" s="2" t="s">
        <v>56</v>
      </c>
      <c r="C110" s="2">
        <v>22.564</v>
      </c>
      <c r="D110" s="2">
        <v>1.4990000000000001</v>
      </c>
      <c r="E110" s="2" t="s">
        <v>117</v>
      </c>
      <c r="F110" s="2">
        <v>19.297999999999998</v>
      </c>
      <c r="G110" s="2">
        <v>25.831</v>
      </c>
      <c r="H110" s="2" t="s">
        <v>94</v>
      </c>
    </row>
  </sheetData>
  <mergeCells count="3">
    <mergeCell ref="G56:H56"/>
    <mergeCell ref="I56:J56"/>
    <mergeCell ref="D102:E10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FC66-F70E-4235-9349-9A158F9FE90B}">
  <dimension ref="A1:M115"/>
  <sheetViews>
    <sheetView workbookViewId="0">
      <selection activeCell="A116" sqref="A116"/>
    </sheetView>
  </sheetViews>
  <sheetFormatPr defaultRowHeight="15" x14ac:dyDescent="0.25"/>
  <cols>
    <col min="1" max="2" width="10.85546875" style="47" customWidth="1"/>
    <col min="3" max="3" width="11.5703125" style="47" customWidth="1"/>
    <col min="4" max="4" width="14.28515625" style="47" customWidth="1"/>
    <col min="5" max="5" width="13.42578125" style="47" customWidth="1"/>
    <col min="6" max="6" width="12.7109375" style="47" customWidth="1"/>
    <col min="7" max="7" width="13.42578125" style="47" customWidth="1"/>
    <col min="8" max="8" width="11.42578125" style="47" customWidth="1"/>
    <col min="9" max="9" width="9.140625" style="47"/>
    <col min="10" max="10" width="11.85546875" style="47" customWidth="1"/>
    <col min="11" max="11" width="9.140625" style="47"/>
    <col min="12" max="12" width="11.42578125" style="47" customWidth="1"/>
    <col min="13" max="16384" width="9.140625" style="47"/>
  </cols>
  <sheetData>
    <row r="1" spans="1:6" x14ac:dyDescent="0.25">
      <c r="A1" s="98" t="s">
        <v>0</v>
      </c>
      <c r="B1" s="98" t="s">
        <v>37</v>
      </c>
      <c r="C1" s="98" t="s">
        <v>39</v>
      </c>
      <c r="D1" s="98" t="s">
        <v>41</v>
      </c>
      <c r="E1" s="98" t="s">
        <v>43</v>
      </c>
      <c r="F1" s="98" t="s">
        <v>236</v>
      </c>
    </row>
    <row r="2" spans="1:6" x14ac:dyDescent="0.25">
      <c r="A2" s="2">
        <v>3</v>
      </c>
      <c r="B2" s="3">
        <f>([1]M_averages!$B2)*100</f>
        <v>85</v>
      </c>
      <c r="C2" s="3">
        <f>([1]M_averages!$C2)*100</f>
        <v>81.666666666666671</v>
      </c>
      <c r="D2" s="3">
        <f>([1]M_averages!$D2)*100</f>
        <v>85</v>
      </c>
      <c r="E2" s="3">
        <f>([1]M_averages!$E2)*100</f>
        <v>88.333333333333329</v>
      </c>
      <c r="F2" s="3">
        <f>([1]M_averages!$F2)*100</f>
        <v>91.666666666666657</v>
      </c>
    </row>
    <row r="3" spans="1:6" x14ac:dyDescent="0.25">
      <c r="A3" s="2">
        <v>4</v>
      </c>
      <c r="B3" s="3">
        <f>([1]M_averages!$B3)*100</f>
        <v>85</v>
      </c>
      <c r="C3" s="3">
        <f>([1]M_averages!$C3)*100</f>
        <v>83.333333333333343</v>
      </c>
      <c r="D3" s="3">
        <f>([1]M_averages!$D3)*100</f>
        <v>91.666666666666657</v>
      </c>
      <c r="E3" s="3">
        <f>([1]M_averages!$E3)*100</f>
        <v>85</v>
      </c>
      <c r="F3" s="3">
        <f>([1]M_averages!$F3)*100</f>
        <v>86.666666666666671</v>
      </c>
    </row>
    <row r="4" spans="1:6" x14ac:dyDescent="0.25">
      <c r="A4" s="2">
        <v>5</v>
      </c>
      <c r="B4" s="3">
        <f>([1]M_averages!$B4)*100</f>
        <v>85</v>
      </c>
      <c r="C4" s="3">
        <f>([1]M_averages!$C4)*100</f>
        <v>80</v>
      </c>
      <c r="D4" s="3">
        <f>([1]M_averages!$D4)*100</f>
        <v>83.333333333333343</v>
      </c>
      <c r="E4" s="3">
        <f>([1]M_averages!$E4)*100</f>
        <v>91.666666666666657</v>
      </c>
      <c r="F4" s="3">
        <f>([1]M_averages!$F4)*100</f>
        <v>83.333333333333343</v>
      </c>
    </row>
    <row r="5" spans="1:6" x14ac:dyDescent="0.25">
      <c r="A5" s="2">
        <v>6</v>
      </c>
      <c r="B5" s="3">
        <f>([1]M_averages!$B5)*100</f>
        <v>91.666666666666657</v>
      </c>
      <c r="C5" s="3">
        <f>([1]M_averages!$C5)*100</f>
        <v>88.333333333333329</v>
      </c>
      <c r="D5" s="3">
        <f>([1]M_averages!$D5)*100</f>
        <v>91.666666666666657</v>
      </c>
      <c r="E5" s="3">
        <f>([1]M_averages!$E5)*100</f>
        <v>91.666666666666657</v>
      </c>
      <c r="F5" s="3">
        <f>([1]M_averages!$F5)*100</f>
        <v>98.333333333333329</v>
      </c>
    </row>
    <row r="6" spans="1:6" x14ac:dyDescent="0.25">
      <c r="A6" s="2">
        <v>9</v>
      </c>
      <c r="B6" s="3">
        <f>([1]M_averages!$B6)*100</f>
        <v>93.333333333333329</v>
      </c>
      <c r="C6" s="3">
        <f>([1]M_averages!$C6)*100</f>
        <v>90</v>
      </c>
      <c r="D6" s="3">
        <f>([1]M_averages!$D6)*100</f>
        <v>86.666666666666671</v>
      </c>
      <c r="E6" s="3">
        <f>([1]M_averages!$E6)*100</f>
        <v>90</v>
      </c>
      <c r="F6" s="3">
        <f>([1]M_averages!$F6)*100</f>
        <v>93.333333333333329</v>
      </c>
    </row>
    <row r="7" spans="1:6" x14ac:dyDescent="0.25">
      <c r="A7" s="2">
        <v>10</v>
      </c>
      <c r="B7" s="3">
        <f>([1]M_averages!$B7)*100</f>
        <v>91.666666666666657</v>
      </c>
      <c r="C7" s="3">
        <f>([1]M_averages!$C7)*100</f>
        <v>85</v>
      </c>
      <c r="D7" s="3">
        <f>([1]M_averages!$D7)*100</f>
        <v>93.333333333333329</v>
      </c>
      <c r="E7" s="3">
        <f>([1]M_averages!$E7)*100</f>
        <v>90</v>
      </c>
      <c r="F7" s="3">
        <f>([1]M_averages!$F7)*100</f>
        <v>83.333333333333343</v>
      </c>
    </row>
    <row r="8" spans="1:6" x14ac:dyDescent="0.25">
      <c r="A8" s="2">
        <v>11</v>
      </c>
      <c r="B8" s="3">
        <f>([1]M_averages!$B8)*100</f>
        <v>86.666666666666671</v>
      </c>
      <c r="C8" s="3">
        <f>([1]M_averages!$C8)*100</f>
        <v>83.333333333333343</v>
      </c>
      <c r="D8" s="3">
        <f>([1]M_averages!$D8)*100</f>
        <v>88.333333333333329</v>
      </c>
      <c r="E8" s="3">
        <f>([1]M_averages!$E8)*100</f>
        <v>93.333333333333329</v>
      </c>
      <c r="F8" s="3">
        <f>([1]M_averages!$F8)*100</f>
        <v>91.666666666666657</v>
      </c>
    </row>
    <row r="9" spans="1:6" x14ac:dyDescent="0.25">
      <c r="A9" s="2">
        <v>12</v>
      </c>
      <c r="B9" s="3">
        <f>([1]M_averages!$B9)*100</f>
        <v>86.666666666666671</v>
      </c>
      <c r="C9" s="3">
        <f>([1]M_averages!$C9)*100</f>
        <v>78.333333333333329</v>
      </c>
      <c r="D9" s="3">
        <f>([1]M_averages!$D9)*100</f>
        <v>88.333333333333329</v>
      </c>
      <c r="E9" s="3">
        <f>([1]M_averages!$E9)*100</f>
        <v>90</v>
      </c>
      <c r="F9" s="3">
        <f>([1]M_averages!$F9)*100</f>
        <v>81.666666666666671</v>
      </c>
    </row>
    <row r="10" spans="1:6" x14ac:dyDescent="0.25">
      <c r="A10" s="2">
        <v>17</v>
      </c>
      <c r="B10" s="3">
        <f>([1]M_averages!$B10)*100</f>
        <v>86.666666666666671</v>
      </c>
      <c r="C10" s="3">
        <f>([1]M_averages!$C10)*100</f>
        <v>80</v>
      </c>
      <c r="D10" s="3">
        <f>([1]M_averages!$D10)*100</f>
        <v>86.666666666666671</v>
      </c>
      <c r="E10" s="3">
        <f>([1]M_averages!$E10)*100</f>
        <v>86.666666666666671</v>
      </c>
      <c r="F10" s="3">
        <f>([1]M_averages!$F10)*100</f>
        <v>80</v>
      </c>
    </row>
    <row r="11" spans="1:6" x14ac:dyDescent="0.25">
      <c r="A11" s="2">
        <v>23</v>
      </c>
      <c r="B11" s="3">
        <f>([1]M_averages!$B11)*100</f>
        <v>73.333333333333329</v>
      </c>
      <c r="C11" s="3">
        <f>([1]M_averages!$C11)*100</f>
        <v>68.333333333333329</v>
      </c>
      <c r="D11" s="3">
        <f>([1]M_averages!$D11)*100</f>
        <v>81.666666666666671</v>
      </c>
      <c r="E11" s="3">
        <f>([1]M_averages!$E11)*100</f>
        <v>81.666666666666671</v>
      </c>
      <c r="F11" s="3">
        <f>([1]M_averages!$F11)*100</f>
        <v>80</v>
      </c>
    </row>
    <row r="12" spans="1:6" x14ac:dyDescent="0.25">
      <c r="A12" s="2">
        <v>24</v>
      </c>
      <c r="B12" s="3">
        <f>([1]M_averages!$B12)*100</f>
        <v>86.666666666666671</v>
      </c>
      <c r="C12" s="3">
        <f>([1]M_averages!$C12)*100</f>
        <v>81.666666666666671</v>
      </c>
      <c r="D12" s="3">
        <f>([1]M_averages!$D12)*100</f>
        <v>90</v>
      </c>
      <c r="E12" s="3">
        <f>([1]M_averages!$E12)*100</f>
        <v>91.666666666666657</v>
      </c>
      <c r="F12" s="3">
        <f>([1]M_averages!$F12)*100</f>
        <v>86.666666666666671</v>
      </c>
    </row>
    <row r="13" spans="1:6" x14ac:dyDescent="0.25">
      <c r="A13" s="2">
        <v>25</v>
      </c>
      <c r="B13" s="3">
        <f>([1]M_averages!$B13)*100</f>
        <v>83.333333333333343</v>
      </c>
      <c r="C13" s="3">
        <f>([1]M_averages!$C13)*100</f>
        <v>78.333333333333329</v>
      </c>
      <c r="D13" s="3">
        <f>([1]M_averages!$D13)*100</f>
        <v>80</v>
      </c>
      <c r="E13" s="3">
        <f>([1]M_averages!$E13)*100</f>
        <v>75</v>
      </c>
      <c r="F13" s="3">
        <f>([1]M_averages!$F13)*100</f>
        <v>81.666666666666671</v>
      </c>
    </row>
    <row r="14" spans="1:6" x14ac:dyDescent="0.25">
      <c r="A14" s="2">
        <v>26</v>
      </c>
      <c r="B14" s="3">
        <f>([1]M_averages!$B14)*100</f>
        <v>86.666666666666671</v>
      </c>
      <c r="C14" s="3">
        <f>([1]M_averages!$C14)*100</f>
        <v>81.666666666666671</v>
      </c>
      <c r="D14" s="3">
        <f>([1]M_averages!$D14)*100</f>
        <v>81.666666666666671</v>
      </c>
      <c r="E14" s="3">
        <f>([1]M_averages!$E14)*100</f>
        <v>88.333333333333329</v>
      </c>
      <c r="F14" s="3">
        <f>([1]M_averages!$F14)*100</f>
        <v>93.333333333333329</v>
      </c>
    </row>
    <row r="16" spans="1:6" x14ac:dyDescent="0.25">
      <c r="A16" s="11" t="s">
        <v>262</v>
      </c>
    </row>
    <row r="17" spans="1:6" x14ac:dyDescent="0.25">
      <c r="A17" s="47" t="s">
        <v>263</v>
      </c>
    </row>
    <row r="19" spans="1:6" x14ac:dyDescent="0.25">
      <c r="A19" s="12" t="s">
        <v>29</v>
      </c>
      <c r="C19" s="48" t="s">
        <v>264</v>
      </c>
    </row>
    <row r="20" spans="1:6" s="82" customFormat="1" x14ac:dyDescent="0.25">
      <c r="A20" s="44"/>
      <c r="B20" s="1" t="s">
        <v>37</v>
      </c>
      <c r="C20" s="1" t="s">
        <v>39</v>
      </c>
      <c r="D20" s="1" t="s">
        <v>41</v>
      </c>
      <c r="E20" s="1" t="s">
        <v>43</v>
      </c>
      <c r="F20" s="1" t="s">
        <v>236</v>
      </c>
    </row>
    <row r="21" spans="1:6" x14ac:dyDescent="0.25">
      <c r="A21" s="83"/>
      <c r="B21" s="30">
        <v>-0.27</v>
      </c>
      <c r="C21" s="30">
        <v>0.03</v>
      </c>
      <c r="D21" s="30">
        <v>-0.44</v>
      </c>
      <c r="E21" s="30">
        <v>0.08</v>
      </c>
      <c r="F21" s="30">
        <v>0.8</v>
      </c>
    </row>
    <row r="22" spans="1:6" x14ac:dyDescent="0.25">
      <c r="A22" s="83"/>
      <c r="B22" s="30">
        <v>-0.27</v>
      </c>
      <c r="C22" s="30">
        <v>0.35</v>
      </c>
      <c r="D22" s="30">
        <v>1.19</v>
      </c>
      <c r="E22" s="30">
        <v>-0.61</v>
      </c>
      <c r="F22" s="30">
        <v>-7.0000000000000007E-2</v>
      </c>
    </row>
    <row r="23" spans="1:6" x14ac:dyDescent="0.25">
      <c r="A23" s="83"/>
      <c r="B23" s="30">
        <v>-0.27</v>
      </c>
      <c r="C23" s="30">
        <v>-0.3</v>
      </c>
      <c r="D23" s="30">
        <v>-0.84</v>
      </c>
      <c r="E23" s="30">
        <v>0.77</v>
      </c>
      <c r="F23" s="30">
        <v>-0.64</v>
      </c>
    </row>
    <row r="24" spans="1:6" x14ac:dyDescent="0.25">
      <c r="A24" s="83"/>
      <c r="B24" s="30">
        <v>1.1399999999999999</v>
      </c>
      <c r="C24" s="30">
        <v>1.34</v>
      </c>
      <c r="D24" s="30">
        <v>1.19</v>
      </c>
      <c r="E24" s="30">
        <v>0.77</v>
      </c>
      <c r="F24" s="30">
        <v>1.95</v>
      </c>
    </row>
    <row r="25" spans="1:6" x14ac:dyDescent="0.25">
      <c r="A25" s="83"/>
      <c r="B25" s="30">
        <v>1.49</v>
      </c>
      <c r="C25" s="30">
        <v>1.66</v>
      </c>
      <c r="D25" s="30">
        <v>-0.03</v>
      </c>
      <c r="E25" s="30">
        <v>0.43</v>
      </c>
      <c r="F25" s="30">
        <v>1.0900000000000001</v>
      </c>
    </row>
    <row r="26" spans="1:6" x14ac:dyDescent="0.25">
      <c r="A26" s="83"/>
      <c r="B26" s="30">
        <v>1.1399999999999999</v>
      </c>
      <c r="C26" s="30">
        <v>0.68</v>
      </c>
      <c r="D26" s="30">
        <v>1.59</v>
      </c>
      <c r="E26" s="30">
        <v>0.43</v>
      </c>
      <c r="F26" s="30">
        <v>-0.64</v>
      </c>
    </row>
    <row r="27" spans="1:6" x14ac:dyDescent="0.25">
      <c r="A27" s="83"/>
      <c r="B27" s="30">
        <v>0.08</v>
      </c>
      <c r="C27" s="30">
        <v>0.35</v>
      </c>
      <c r="D27" s="30">
        <v>0.37</v>
      </c>
      <c r="E27" s="30">
        <v>1.1200000000000001</v>
      </c>
      <c r="F27" s="30">
        <v>0.8</v>
      </c>
    </row>
    <row r="28" spans="1:6" x14ac:dyDescent="0.25">
      <c r="A28" s="83"/>
      <c r="B28" s="30">
        <v>0.08</v>
      </c>
      <c r="C28" s="30">
        <v>-0.63</v>
      </c>
      <c r="D28" s="30">
        <v>0.37</v>
      </c>
      <c r="E28" s="30">
        <v>0.43</v>
      </c>
      <c r="F28" s="30">
        <v>-0.93</v>
      </c>
    </row>
    <row r="29" spans="1:6" x14ac:dyDescent="0.25">
      <c r="A29" s="83"/>
      <c r="B29" s="30">
        <v>0.08</v>
      </c>
      <c r="C29" s="30">
        <v>-0.3</v>
      </c>
      <c r="D29" s="30">
        <v>-0.03</v>
      </c>
      <c r="E29" s="30">
        <v>-0.27</v>
      </c>
      <c r="F29" s="30">
        <v>-1.22</v>
      </c>
    </row>
    <row r="30" spans="1:6" x14ac:dyDescent="0.25">
      <c r="A30" s="83"/>
      <c r="B30" s="30">
        <v>-2.74</v>
      </c>
      <c r="C30" s="30">
        <v>-2.6</v>
      </c>
      <c r="D30" s="30">
        <v>-1.25</v>
      </c>
      <c r="E30" s="30">
        <v>-1.31</v>
      </c>
      <c r="F30" s="30">
        <v>-1.22</v>
      </c>
    </row>
    <row r="31" spans="1:6" x14ac:dyDescent="0.25">
      <c r="A31" s="84"/>
      <c r="B31" s="30">
        <v>0.08</v>
      </c>
      <c r="C31" s="30">
        <v>0.03</v>
      </c>
      <c r="D31" s="30">
        <v>0.78</v>
      </c>
      <c r="E31" s="30">
        <v>0.77</v>
      </c>
      <c r="F31" s="30">
        <v>-7.0000000000000007E-2</v>
      </c>
    </row>
    <row r="32" spans="1:6" x14ac:dyDescent="0.25">
      <c r="A32" s="84"/>
      <c r="B32" s="30">
        <v>-0.62</v>
      </c>
      <c r="C32" s="30">
        <v>-0.63</v>
      </c>
      <c r="D32" s="30">
        <v>-1.65</v>
      </c>
      <c r="E32" s="30">
        <v>-2.69</v>
      </c>
      <c r="F32" s="30">
        <v>-0.93</v>
      </c>
    </row>
    <row r="33" spans="1:12" x14ac:dyDescent="0.25">
      <c r="A33" s="84"/>
      <c r="B33" s="30">
        <v>0.08</v>
      </c>
      <c r="C33" s="30">
        <v>0.03</v>
      </c>
      <c r="D33" s="30">
        <v>-1.25</v>
      </c>
      <c r="E33" s="30">
        <v>0.08</v>
      </c>
      <c r="F33" s="30">
        <v>1.0900000000000001</v>
      </c>
    </row>
    <row r="35" spans="1:12" ht="15.75" x14ac:dyDescent="0.25">
      <c r="A35" s="4" t="s"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5" t="s">
        <v>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5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5">
      <c r="A38" s="5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5" t="s">
        <v>35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x14ac:dyDescent="0.25">
      <c r="A40" s="6"/>
      <c r="B40" s="7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5">
      <c r="A41" s="12" t="s">
        <v>36</v>
      </c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5" t="s">
        <v>37</v>
      </c>
      <c r="B42" s="10" t="s">
        <v>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5" t="s">
        <v>39</v>
      </c>
      <c r="B43" s="10" t="s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5" t="s">
        <v>41</v>
      </c>
      <c r="B44" s="10" t="s">
        <v>42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5" t="s">
        <v>43</v>
      </c>
      <c r="B45" s="10" t="s">
        <v>44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12" t="s">
        <v>45</v>
      </c>
      <c r="B47" s="10" t="s">
        <v>46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5" t="s">
        <v>47</v>
      </c>
      <c r="B48" s="10" t="s">
        <v>48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5" t="s">
        <v>49</v>
      </c>
      <c r="B49" s="10" t="s">
        <v>50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5" t="s">
        <v>51</v>
      </c>
      <c r="B50" s="10" t="s">
        <v>52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2" t="s">
        <v>53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5" t="s">
        <v>54</v>
      </c>
      <c r="B53" s="10" t="s">
        <v>55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5" t="s">
        <v>56</v>
      </c>
      <c r="B54" s="10" t="s">
        <v>57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3" t="s">
        <v>58</v>
      </c>
      <c r="B56" s="10"/>
      <c r="C56" s="10"/>
      <c r="D56" s="11" t="s">
        <v>265</v>
      </c>
      <c r="E56" s="10"/>
      <c r="F56" s="10"/>
      <c r="G56" s="10"/>
      <c r="H56" s="10"/>
      <c r="I56" s="10"/>
      <c r="J56" s="10"/>
      <c r="K56" s="10"/>
      <c r="L56" s="10"/>
    </row>
    <row r="57" spans="1:12" ht="45" x14ac:dyDescent="0.25">
      <c r="A57" s="97" t="s">
        <v>60</v>
      </c>
      <c r="B57" s="97" t="s">
        <v>61</v>
      </c>
      <c r="C57" s="97" t="s">
        <v>62</v>
      </c>
      <c r="D57" s="97" t="s">
        <v>63</v>
      </c>
      <c r="E57" s="19" t="s">
        <v>64</v>
      </c>
      <c r="F57" s="97" t="s">
        <v>65</v>
      </c>
      <c r="G57" s="262" t="s">
        <v>66</v>
      </c>
      <c r="H57" s="262"/>
      <c r="I57" s="262" t="s">
        <v>67</v>
      </c>
      <c r="J57" s="262"/>
      <c r="K57" s="97" t="s">
        <v>68</v>
      </c>
      <c r="L57" s="97" t="s">
        <v>69</v>
      </c>
    </row>
    <row r="58" spans="1:12" x14ac:dyDescent="0.25">
      <c r="A58" s="97"/>
      <c r="B58" s="97" t="s">
        <v>70</v>
      </c>
      <c r="C58" s="97" t="s">
        <v>70</v>
      </c>
      <c r="D58" s="97" t="s">
        <v>70</v>
      </c>
      <c r="E58" s="97" t="s">
        <v>70</v>
      </c>
      <c r="F58" s="97" t="s">
        <v>70</v>
      </c>
      <c r="G58" s="97" t="s">
        <v>70</v>
      </c>
      <c r="H58" s="97" t="s">
        <v>71</v>
      </c>
      <c r="I58" s="97" t="s">
        <v>70</v>
      </c>
      <c r="J58" s="97" t="s">
        <v>71</v>
      </c>
      <c r="K58" s="97" t="s">
        <v>72</v>
      </c>
      <c r="L58" s="97"/>
    </row>
    <row r="59" spans="1:12" x14ac:dyDescent="0.25">
      <c r="A59" s="32" t="s">
        <v>37</v>
      </c>
      <c r="B59" s="32"/>
      <c r="C59" s="32"/>
      <c r="D59" s="32"/>
      <c r="E59" s="32"/>
      <c r="F59" s="32"/>
      <c r="G59" s="32"/>
      <c r="H59" s="32"/>
      <c r="I59" s="32"/>
      <c r="J59" s="32"/>
      <c r="K59" s="30">
        <v>1.9E-2</v>
      </c>
      <c r="L59" s="32" t="s">
        <v>88</v>
      </c>
    </row>
    <row r="60" spans="1:12" x14ac:dyDescent="0.25">
      <c r="A60" s="32" t="s">
        <v>39</v>
      </c>
      <c r="B60" s="32"/>
      <c r="C60" s="32"/>
      <c r="D60" s="32"/>
      <c r="E60" s="32"/>
      <c r="F60" s="32"/>
      <c r="G60" s="32"/>
      <c r="H60" s="32"/>
      <c r="I60" s="32"/>
      <c r="J60" s="32"/>
      <c r="K60" s="30">
        <v>0.18</v>
      </c>
      <c r="L60" s="32" t="s">
        <v>94</v>
      </c>
    </row>
    <row r="61" spans="1:12" x14ac:dyDescent="0.25">
      <c r="A61" s="32" t="s">
        <v>41</v>
      </c>
      <c r="B61" s="32"/>
      <c r="C61" s="32"/>
      <c r="D61" s="32"/>
      <c r="E61" s="32"/>
      <c r="F61" s="32"/>
      <c r="G61" s="32"/>
      <c r="H61" s="32"/>
      <c r="I61" s="32"/>
      <c r="J61" s="32"/>
      <c r="K61" s="30">
        <v>0.68799999999999994</v>
      </c>
      <c r="L61" s="32" t="s">
        <v>94</v>
      </c>
    </row>
    <row r="62" spans="1:12" x14ac:dyDescent="0.25">
      <c r="A62" s="32" t="s">
        <v>43</v>
      </c>
      <c r="B62" s="32"/>
      <c r="C62" s="32"/>
      <c r="D62" s="32"/>
      <c r="E62" s="32"/>
      <c r="F62" s="32"/>
      <c r="G62" s="32"/>
      <c r="H62" s="32"/>
      <c r="I62" s="32"/>
      <c r="J62" s="32"/>
      <c r="K62" s="30">
        <v>0.02</v>
      </c>
      <c r="L62" s="32" t="s">
        <v>88</v>
      </c>
    </row>
    <row r="63" spans="1:12" x14ac:dyDescent="0.25">
      <c r="A63" s="32" t="s">
        <v>236</v>
      </c>
      <c r="B63" s="32"/>
      <c r="C63" s="32"/>
      <c r="D63" s="32"/>
      <c r="E63" s="32"/>
      <c r="F63" s="32"/>
      <c r="G63" s="32"/>
      <c r="H63" s="32"/>
      <c r="I63" s="32"/>
      <c r="J63" s="32"/>
      <c r="K63" s="30">
        <v>0.182</v>
      </c>
      <c r="L63" s="32" t="s">
        <v>94</v>
      </c>
    </row>
    <row r="65" spans="1:10" ht="15.75" x14ac:dyDescent="0.25">
      <c r="A65" s="21" t="s">
        <v>75</v>
      </c>
      <c r="B65" s="22"/>
      <c r="C65" s="10"/>
      <c r="D65" s="10"/>
      <c r="E65" s="10"/>
      <c r="F65" s="10"/>
      <c r="G65" s="10"/>
    </row>
    <row r="66" spans="1:10" x14ac:dyDescent="0.25">
      <c r="A66" s="23" t="s">
        <v>76</v>
      </c>
      <c r="B66" s="22"/>
      <c r="C66" s="10"/>
      <c r="D66" s="10"/>
      <c r="E66" s="10"/>
      <c r="F66" s="10"/>
      <c r="G66" s="10"/>
    </row>
    <row r="67" spans="1:10" x14ac:dyDescent="0.25">
      <c r="A67" s="23" t="s">
        <v>77</v>
      </c>
      <c r="B67" s="22"/>
      <c r="C67" s="10"/>
      <c r="D67" s="10"/>
      <c r="E67" s="10"/>
      <c r="F67" s="10"/>
      <c r="G67" s="10"/>
    </row>
    <row r="68" spans="1:10" x14ac:dyDescent="0.25">
      <c r="A68" s="23" t="s">
        <v>78</v>
      </c>
      <c r="B68" s="22"/>
      <c r="C68" s="10"/>
      <c r="D68" s="10"/>
      <c r="E68" s="10"/>
      <c r="F68" s="10"/>
      <c r="G68" s="10"/>
    </row>
    <row r="69" spans="1:10" x14ac:dyDescent="0.25">
      <c r="A69" s="23"/>
      <c r="B69" s="23" t="s">
        <v>79</v>
      </c>
      <c r="C69" s="10"/>
      <c r="D69" s="10"/>
      <c r="E69" s="10"/>
      <c r="F69" s="10"/>
      <c r="G69" s="10"/>
    </row>
    <row r="70" spans="1:10" x14ac:dyDescent="0.25">
      <c r="A70" s="23"/>
      <c r="B70" s="23" t="s">
        <v>80</v>
      </c>
      <c r="C70" s="10"/>
      <c r="D70" s="10"/>
      <c r="E70" s="10"/>
      <c r="F70" s="10"/>
      <c r="G70" s="10"/>
    </row>
    <row r="71" spans="1:10" x14ac:dyDescent="0.25">
      <c r="A71" s="23" t="s">
        <v>81</v>
      </c>
      <c r="B71" s="22"/>
      <c r="C71" s="10"/>
      <c r="D71" s="10"/>
      <c r="E71" s="10"/>
      <c r="F71" s="10"/>
      <c r="G71" s="10"/>
    </row>
    <row r="72" spans="1:10" x14ac:dyDescent="0.25">
      <c r="A72" s="10"/>
      <c r="B72" s="10"/>
      <c r="C72" s="10"/>
      <c r="D72" s="10"/>
      <c r="E72" s="10"/>
      <c r="F72" s="10"/>
      <c r="G72" s="10"/>
    </row>
    <row r="73" spans="1:10" ht="45" x14ac:dyDescent="0.25">
      <c r="A73" s="50" t="s">
        <v>60</v>
      </c>
      <c r="B73" s="50" t="s">
        <v>82</v>
      </c>
      <c r="C73" s="50" t="s">
        <v>83</v>
      </c>
      <c r="D73" s="50" t="s">
        <v>84</v>
      </c>
      <c r="E73" s="50" t="s">
        <v>85</v>
      </c>
      <c r="F73" s="50" t="s">
        <v>86</v>
      </c>
      <c r="G73" s="50" t="s">
        <v>87</v>
      </c>
    </row>
    <row r="74" spans="1:10" x14ac:dyDescent="0.25">
      <c r="A74" s="32" t="s">
        <v>36</v>
      </c>
      <c r="B74" s="30">
        <v>0.11600000000000001</v>
      </c>
      <c r="C74" s="30">
        <v>22.395</v>
      </c>
      <c r="D74" s="32">
        <v>9</v>
      </c>
      <c r="E74" s="30">
        <v>0.65700000000000003</v>
      </c>
      <c r="F74" s="32" t="s">
        <v>94</v>
      </c>
      <c r="G74" s="32"/>
    </row>
    <row r="76" spans="1:10" x14ac:dyDescent="0.25">
      <c r="A76" s="25" t="s">
        <v>266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x14ac:dyDescent="0.25">
      <c r="A77" s="21" t="s">
        <v>101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5">
      <c r="A78" s="23" t="s">
        <v>102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3" t="s">
        <v>103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3" t="s">
        <v>104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3" x14ac:dyDescent="0.25">
      <c r="A81" s="23" t="s">
        <v>105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3" x14ac:dyDescent="0.25">
      <c r="A82" s="23" t="s">
        <v>106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3" x14ac:dyDescent="0.25">
      <c r="A83" s="23" t="s">
        <v>107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3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3" x14ac:dyDescent="0.25">
      <c r="A85" s="13" t="s">
        <v>108</v>
      </c>
      <c r="B85" s="11" t="s">
        <v>267</v>
      </c>
      <c r="C85" s="10"/>
      <c r="D85" s="10"/>
      <c r="E85" s="10"/>
      <c r="F85" s="10"/>
      <c r="G85" s="10"/>
      <c r="H85" s="10"/>
      <c r="I85" s="10"/>
      <c r="J85" s="10"/>
    </row>
    <row r="86" spans="1:13" ht="30" x14ac:dyDescent="0.25">
      <c r="A86" s="97" t="s">
        <v>60</v>
      </c>
      <c r="B86" s="97" t="s">
        <v>84</v>
      </c>
      <c r="C86" s="97" t="s">
        <v>110</v>
      </c>
      <c r="D86" s="97" t="s">
        <v>111</v>
      </c>
      <c r="E86" s="97" t="s">
        <v>72</v>
      </c>
      <c r="F86" s="97" t="s">
        <v>112</v>
      </c>
      <c r="G86" s="97" t="s">
        <v>113</v>
      </c>
      <c r="H86" s="97" t="s">
        <v>114</v>
      </c>
      <c r="I86" s="97" t="s">
        <v>115</v>
      </c>
      <c r="J86" s="97" t="s">
        <v>116</v>
      </c>
    </row>
    <row r="87" spans="1:13" x14ac:dyDescent="0.25">
      <c r="A87" s="32" t="s">
        <v>36</v>
      </c>
      <c r="B87" s="32">
        <v>4</v>
      </c>
      <c r="C87" s="32">
        <v>48</v>
      </c>
      <c r="D87" s="30">
        <v>7.2329999999999997</v>
      </c>
      <c r="E87" s="30" t="s">
        <v>117</v>
      </c>
      <c r="F87" s="30">
        <v>0.376</v>
      </c>
      <c r="G87" s="30">
        <f>B92/D92</f>
        <v>0.37607931795276872</v>
      </c>
      <c r="H87" s="30">
        <v>0.99199999999999999</v>
      </c>
      <c r="I87" s="32"/>
      <c r="J87" s="32" t="s">
        <v>94</v>
      </c>
    </row>
    <row r="89" spans="1:13" ht="15.75" x14ac:dyDescent="0.25">
      <c r="A89" s="21" t="s">
        <v>119</v>
      </c>
      <c r="B89" s="23"/>
      <c r="C89" s="23"/>
    </row>
    <row r="90" spans="1:13" x14ac:dyDescent="0.25">
      <c r="A90" s="23" t="s">
        <v>120</v>
      </c>
      <c r="B90" s="23"/>
      <c r="C90" s="23"/>
    </row>
    <row r="91" spans="1:13" ht="15.75" x14ac:dyDescent="0.25">
      <c r="A91" s="69"/>
      <c r="B91" s="69" t="s">
        <v>121</v>
      </c>
      <c r="C91" s="69" t="s">
        <v>122</v>
      </c>
    </row>
    <row r="92" spans="1:13" x14ac:dyDescent="0.25">
      <c r="A92" s="70" t="s">
        <v>36</v>
      </c>
      <c r="B92" s="70">
        <v>331.36799999999999</v>
      </c>
      <c r="C92" s="70">
        <v>549.74400000000003</v>
      </c>
      <c r="D92" s="56">
        <f>SUM(B92:C92)</f>
        <v>881.11200000000008</v>
      </c>
    </row>
    <row r="94" spans="1:13" x14ac:dyDescent="0.25">
      <c r="A94" s="12" t="s">
        <v>232</v>
      </c>
      <c r="B94" s="10"/>
      <c r="C94" s="10"/>
      <c r="D94" s="10"/>
      <c r="E94" s="10"/>
    </row>
    <row r="95" spans="1:13" x14ac:dyDescent="0.25">
      <c r="A95" s="61"/>
      <c r="B95" s="61"/>
      <c r="C95" s="61"/>
      <c r="D95" s="274" t="s">
        <v>158</v>
      </c>
      <c r="E95" s="274"/>
    </row>
    <row r="96" spans="1:13" x14ac:dyDescent="0.2">
      <c r="A96" s="27" t="s">
        <v>36</v>
      </c>
      <c r="B96" s="27" t="s">
        <v>159</v>
      </c>
      <c r="C96" s="27" t="s">
        <v>160</v>
      </c>
      <c r="D96" s="27" t="s">
        <v>161</v>
      </c>
      <c r="E96" s="27" t="s">
        <v>162</v>
      </c>
      <c r="H96" s="85"/>
      <c r="I96" s="85"/>
      <c r="J96" s="85"/>
      <c r="K96" s="85"/>
      <c r="L96" s="85"/>
      <c r="M96" s="86"/>
    </row>
    <row r="97" spans="1:13" x14ac:dyDescent="0.2">
      <c r="A97" s="29" t="s">
        <v>37</v>
      </c>
      <c r="B97" s="93">
        <v>86.28205128205127</v>
      </c>
      <c r="C97" s="93">
        <v>1.3628392067608521</v>
      </c>
      <c r="D97" s="93">
        <v>83.312679733587217</v>
      </c>
      <c r="E97" s="93">
        <v>89.251422830515324</v>
      </c>
      <c r="H97" s="87"/>
      <c r="I97" s="87"/>
      <c r="J97" s="86"/>
      <c r="K97" s="86"/>
      <c r="L97" s="86"/>
      <c r="M97" s="86"/>
    </row>
    <row r="98" spans="1:13" x14ac:dyDescent="0.2">
      <c r="A98" s="29" t="s">
        <v>39</v>
      </c>
      <c r="B98" s="93">
        <v>81.538461538461547</v>
      </c>
      <c r="C98" s="93">
        <v>1.4673747618281539</v>
      </c>
      <c r="D98" s="93">
        <v>78.341326581460478</v>
      </c>
      <c r="E98" s="93">
        <v>84.735596495462616</v>
      </c>
      <c r="H98" s="88"/>
      <c r="I98" s="89"/>
      <c r="J98" s="90"/>
      <c r="K98" s="90"/>
      <c r="L98" s="90"/>
      <c r="M98" s="86"/>
    </row>
    <row r="99" spans="1:13" x14ac:dyDescent="0.2">
      <c r="A99" s="29" t="s">
        <v>41</v>
      </c>
      <c r="B99" s="93">
        <v>86.794871794871796</v>
      </c>
      <c r="C99" s="93">
        <v>1.1854642313401866</v>
      </c>
      <c r="D99" s="93">
        <v>84.211967118516199</v>
      </c>
      <c r="E99" s="93">
        <v>89.377776471227392</v>
      </c>
      <c r="H99" s="88"/>
      <c r="I99" s="89"/>
      <c r="J99" s="90"/>
      <c r="K99" s="90"/>
      <c r="L99" s="90"/>
      <c r="M99" s="86"/>
    </row>
    <row r="100" spans="1:13" x14ac:dyDescent="0.2">
      <c r="A100" s="29" t="s">
        <v>43</v>
      </c>
      <c r="B100" s="93">
        <v>87.948717948717942</v>
      </c>
      <c r="C100" s="93">
        <v>1.388724513612984</v>
      </c>
      <c r="D100" s="93">
        <v>84.922947161584588</v>
      </c>
      <c r="E100" s="93">
        <v>90.974488735851295</v>
      </c>
      <c r="H100" s="91"/>
      <c r="I100" s="92"/>
      <c r="J100" s="92"/>
      <c r="K100" s="92"/>
      <c r="L100" s="92"/>
      <c r="M100" s="86"/>
    </row>
    <row r="101" spans="1:13" x14ac:dyDescent="0.2">
      <c r="A101" s="29" t="s">
        <v>236</v>
      </c>
      <c r="B101" s="93">
        <v>87.051282051282044</v>
      </c>
      <c r="C101" s="93">
        <v>1.6683095124737708</v>
      </c>
      <c r="D101" s="93">
        <v>83.416347881648321</v>
      </c>
      <c r="E101" s="93">
        <v>90.686216220915767</v>
      </c>
      <c r="H101" s="91"/>
      <c r="I101" s="92"/>
      <c r="J101" s="92"/>
      <c r="K101" s="92"/>
      <c r="L101" s="92"/>
      <c r="M101" s="86"/>
    </row>
    <row r="102" spans="1:13" x14ac:dyDescent="0.2">
      <c r="H102" s="91"/>
      <c r="I102" s="92"/>
      <c r="J102" s="92"/>
      <c r="K102" s="92"/>
      <c r="L102" s="92"/>
      <c r="M102" s="86"/>
    </row>
    <row r="103" spans="1:13" x14ac:dyDescent="0.2">
      <c r="A103" s="25" t="s">
        <v>237</v>
      </c>
      <c r="B103" s="10"/>
      <c r="C103" s="10"/>
      <c r="D103" s="10"/>
      <c r="E103" s="10"/>
      <c r="F103" s="11" t="s">
        <v>261</v>
      </c>
      <c r="G103" s="10"/>
      <c r="H103" s="10"/>
      <c r="I103" s="92"/>
      <c r="J103" s="92"/>
      <c r="K103" s="92"/>
      <c r="L103" s="92"/>
      <c r="M103" s="86"/>
    </row>
    <row r="104" spans="1:13" x14ac:dyDescent="0.2">
      <c r="A104" s="7"/>
      <c r="B104" s="7"/>
      <c r="C104" s="7" t="s">
        <v>238</v>
      </c>
      <c r="D104" s="7"/>
      <c r="E104" s="7"/>
      <c r="F104" s="7" t="s">
        <v>239</v>
      </c>
      <c r="G104" s="7"/>
      <c r="H104" s="7"/>
      <c r="I104" s="92"/>
      <c r="J104" s="92"/>
      <c r="K104" s="92"/>
      <c r="L104" s="92"/>
      <c r="M104" s="86"/>
    </row>
    <row r="105" spans="1:13" x14ac:dyDescent="0.25">
      <c r="A105" s="27" t="s">
        <v>170</v>
      </c>
      <c r="B105" s="27" t="s">
        <v>171</v>
      </c>
      <c r="C105" s="27" t="s">
        <v>240</v>
      </c>
      <c r="D105" s="27" t="s">
        <v>71</v>
      </c>
      <c r="E105" s="27" t="s">
        <v>85</v>
      </c>
      <c r="F105" s="27" t="s">
        <v>161</v>
      </c>
      <c r="G105" s="27" t="s">
        <v>162</v>
      </c>
      <c r="H105" s="98" t="s">
        <v>174</v>
      </c>
    </row>
    <row r="106" spans="1:13" x14ac:dyDescent="0.25">
      <c r="A106" s="172" t="s">
        <v>37</v>
      </c>
      <c r="B106" s="172" t="s">
        <v>39</v>
      </c>
      <c r="C106" s="173">
        <v>4.7439999999999998</v>
      </c>
      <c r="D106" s="173">
        <v>0.49399999999999999</v>
      </c>
      <c r="E106" s="39" t="s">
        <v>117</v>
      </c>
      <c r="F106" s="172">
        <v>3.0510000000000002</v>
      </c>
      <c r="G106" s="172">
        <v>6.4359999999999999</v>
      </c>
      <c r="H106" s="172" t="s">
        <v>94</v>
      </c>
    </row>
    <row r="107" spans="1:13" x14ac:dyDescent="0.25">
      <c r="A107" s="32" t="s">
        <v>37</v>
      </c>
      <c r="B107" s="32" t="s">
        <v>41</v>
      </c>
      <c r="C107" s="31">
        <v>-0.51300000000000001</v>
      </c>
      <c r="D107" s="31">
        <v>1.159</v>
      </c>
      <c r="E107" s="30">
        <v>1</v>
      </c>
      <c r="F107" s="32">
        <v>-4.5209999999999999</v>
      </c>
      <c r="G107" s="32">
        <v>3.496</v>
      </c>
      <c r="H107" s="32" t="s">
        <v>88</v>
      </c>
    </row>
    <row r="108" spans="1:13" x14ac:dyDescent="0.25">
      <c r="A108" s="32" t="s">
        <v>37</v>
      </c>
      <c r="B108" s="32" t="s">
        <v>43</v>
      </c>
      <c r="C108" s="31">
        <v>-1.667</v>
      </c>
      <c r="D108" s="31">
        <v>1.28</v>
      </c>
      <c r="E108" s="30">
        <v>1</v>
      </c>
      <c r="F108" s="32">
        <v>-6.0549999999999997</v>
      </c>
      <c r="G108" s="32">
        <v>2.7210000000000001</v>
      </c>
      <c r="H108" s="32" t="s">
        <v>88</v>
      </c>
    </row>
    <row r="109" spans="1:13" x14ac:dyDescent="0.25">
      <c r="A109" s="32" t="s">
        <v>37</v>
      </c>
      <c r="B109" s="32" t="s">
        <v>236</v>
      </c>
      <c r="C109" s="31">
        <v>-0.76900000000000002</v>
      </c>
      <c r="D109" s="31">
        <v>1.4810000000000001</v>
      </c>
      <c r="E109" s="30">
        <v>1</v>
      </c>
      <c r="F109" s="32">
        <v>-5.8479999999999999</v>
      </c>
      <c r="G109" s="32">
        <v>4.3090000000000002</v>
      </c>
      <c r="H109" s="32" t="s">
        <v>88</v>
      </c>
    </row>
    <row r="110" spans="1:13" x14ac:dyDescent="0.25">
      <c r="A110" s="172" t="s">
        <v>39</v>
      </c>
      <c r="B110" s="172" t="s">
        <v>41</v>
      </c>
      <c r="C110" s="173">
        <v>-5.2560000000000002</v>
      </c>
      <c r="D110" s="173">
        <v>1.25</v>
      </c>
      <c r="E110" s="39">
        <v>1.2E-2</v>
      </c>
      <c r="F110" s="172">
        <v>-9.5410000000000004</v>
      </c>
      <c r="G110" s="172">
        <v>-0.97199999999999998</v>
      </c>
      <c r="H110" s="172" t="s">
        <v>94</v>
      </c>
    </row>
    <row r="111" spans="1:13" x14ac:dyDescent="0.25">
      <c r="A111" s="172" t="s">
        <v>39</v>
      </c>
      <c r="B111" s="172" t="s">
        <v>43</v>
      </c>
      <c r="C111" s="173">
        <v>-6.41</v>
      </c>
      <c r="D111" s="173">
        <v>1.385</v>
      </c>
      <c r="E111" s="39">
        <v>6.0000000000000001E-3</v>
      </c>
      <c r="F111" s="172">
        <v>-11.157999999999999</v>
      </c>
      <c r="G111" s="172">
        <v>-1.663</v>
      </c>
      <c r="H111" s="172" t="s">
        <v>94</v>
      </c>
    </row>
    <row r="112" spans="1:13" x14ac:dyDescent="0.25">
      <c r="A112" s="172" t="s">
        <v>39</v>
      </c>
      <c r="B112" s="172" t="s">
        <v>236</v>
      </c>
      <c r="C112" s="173">
        <v>-5.5129999999999999</v>
      </c>
      <c r="D112" s="173">
        <v>1.214</v>
      </c>
      <c r="E112" s="39">
        <v>7.0000000000000001E-3</v>
      </c>
      <c r="F112" s="172">
        <v>-9.6750000000000007</v>
      </c>
      <c r="G112" s="172">
        <v>-1.351</v>
      </c>
      <c r="H112" s="172" t="s">
        <v>94</v>
      </c>
    </row>
    <row r="113" spans="1:8" x14ac:dyDescent="0.25">
      <c r="A113" s="32" t="s">
        <v>41</v>
      </c>
      <c r="B113" s="32" t="s">
        <v>43</v>
      </c>
      <c r="C113" s="31">
        <v>-1.1539999999999999</v>
      </c>
      <c r="D113" s="31">
        <v>1.2130000000000001</v>
      </c>
      <c r="E113" s="30">
        <v>1</v>
      </c>
      <c r="F113" s="32">
        <v>-5.3159999999999998</v>
      </c>
      <c r="G113" s="32">
        <v>3.008</v>
      </c>
      <c r="H113" s="32" t="s">
        <v>88</v>
      </c>
    </row>
    <row r="114" spans="1:8" x14ac:dyDescent="0.25">
      <c r="A114" s="32" t="s">
        <v>41</v>
      </c>
      <c r="B114" s="32" t="s">
        <v>236</v>
      </c>
      <c r="C114" s="31">
        <v>-0.25600000000000001</v>
      </c>
      <c r="D114" s="31">
        <v>1.8089999999999999</v>
      </c>
      <c r="E114" s="30">
        <v>1</v>
      </c>
      <c r="F114" s="32">
        <v>-6.4569999999999999</v>
      </c>
      <c r="G114" s="32">
        <v>5.944</v>
      </c>
      <c r="H114" s="32" t="s">
        <v>88</v>
      </c>
    </row>
    <row r="115" spans="1:8" x14ac:dyDescent="0.25">
      <c r="A115" s="32" t="s">
        <v>43</v>
      </c>
      <c r="B115" s="32" t="s">
        <v>236</v>
      </c>
      <c r="C115" s="31">
        <v>1.1539999999999999</v>
      </c>
      <c r="D115" s="31">
        <v>1.214</v>
      </c>
      <c r="E115" s="30">
        <v>1</v>
      </c>
      <c r="F115" s="32">
        <v>-4.5010000000000003</v>
      </c>
      <c r="G115" s="32">
        <v>6.2960000000000003</v>
      </c>
      <c r="H115" s="32" t="s">
        <v>88</v>
      </c>
    </row>
  </sheetData>
  <mergeCells count="3">
    <mergeCell ref="G57:H57"/>
    <mergeCell ref="I57:J57"/>
    <mergeCell ref="D95:E9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F01E-7EB4-4012-B276-7F427B73C375}">
  <dimension ref="A1:E22"/>
  <sheetViews>
    <sheetView workbookViewId="0">
      <selection activeCell="A23" sqref="A23"/>
    </sheetView>
  </sheetViews>
  <sheetFormatPr defaultRowHeight="15" x14ac:dyDescent="0.25"/>
  <cols>
    <col min="1" max="16384" width="9.140625" style="47"/>
  </cols>
  <sheetData>
    <row r="1" spans="1:5" x14ac:dyDescent="0.25">
      <c r="A1" s="98" t="s">
        <v>0</v>
      </c>
      <c r="B1" s="98" t="s">
        <v>47</v>
      </c>
      <c r="C1" s="98" t="s">
        <v>49</v>
      </c>
      <c r="D1" s="98" t="s">
        <v>51</v>
      </c>
      <c r="E1" s="98" t="s">
        <v>268</v>
      </c>
    </row>
    <row r="2" spans="1:5" x14ac:dyDescent="0.25">
      <c r="A2" s="2">
        <v>3</v>
      </c>
      <c r="B2" s="3">
        <f>([1]T_averages!$B2)*100</f>
        <v>83.75</v>
      </c>
      <c r="C2" s="3">
        <f>([1]T_averages!$C2)*100</f>
        <v>85</v>
      </c>
      <c r="D2" s="3">
        <f>([1]T_averages!$D2)*100</f>
        <v>86.25</v>
      </c>
      <c r="E2" s="3">
        <f>([1]T_averages!$E2)*100</f>
        <v>91.666666666666657</v>
      </c>
    </row>
    <row r="3" spans="1:5" x14ac:dyDescent="0.25">
      <c r="A3" s="2">
        <v>4</v>
      </c>
      <c r="B3" s="3">
        <f>([1]T_averages!$B3)*100</f>
        <v>88.75</v>
      </c>
      <c r="C3" s="3">
        <f>([1]T_averages!$C3)*100</f>
        <v>87.5</v>
      </c>
      <c r="D3" s="3">
        <f>([1]T_averages!$D3)*100</f>
        <v>82.5</v>
      </c>
      <c r="E3" s="3">
        <f>([1]T_averages!$E3)*100</f>
        <v>86.666666666666671</v>
      </c>
    </row>
    <row r="4" spans="1:5" x14ac:dyDescent="0.25">
      <c r="A4" s="2">
        <v>5</v>
      </c>
      <c r="B4" s="3">
        <f>([1]T_averages!$B4)*100</f>
        <v>82.5</v>
      </c>
      <c r="C4" s="3">
        <f>([1]T_averages!$C4)*100</f>
        <v>85</v>
      </c>
      <c r="D4" s="3">
        <f>([1]T_averages!$D4)*100</f>
        <v>87.5</v>
      </c>
      <c r="E4" s="3">
        <f>([1]T_averages!$E4)*100</f>
        <v>83.333333333333343</v>
      </c>
    </row>
    <row r="5" spans="1:5" x14ac:dyDescent="0.25">
      <c r="A5" s="2">
        <v>6</v>
      </c>
      <c r="B5" s="3">
        <f>([1]T_averages!$B5)*100</f>
        <v>91.25</v>
      </c>
      <c r="C5" s="3">
        <f>([1]T_averages!$C5)*100</f>
        <v>91.25</v>
      </c>
      <c r="D5" s="3">
        <f>([1]T_averages!$D5)*100</f>
        <v>90</v>
      </c>
      <c r="E5" s="3">
        <f>([1]T_averages!$E5)*100</f>
        <v>98.333333333333329</v>
      </c>
    </row>
    <row r="6" spans="1:5" x14ac:dyDescent="0.25">
      <c r="A6" s="2">
        <v>9</v>
      </c>
      <c r="B6" s="3">
        <f>([1]T_averages!$B6)*100</f>
        <v>90</v>
      </c>
      <c r="C6" s="3">
        <f>([1]T_averages!$C6)*100</f>
        <v>92.5</v>
      </c>
      <c r="D6" s="3">
        <f>([1]T_averages!$D6)*100</f>
        <v>87.5</v>
      </c>
      <c r="E6" s="3">
        <f>([1]T_averages!$E6)*100</f>
        <v>93.333333333333329</v>
      </c>
    </row>
    <row r="7" spans="1:5" x14ac:dyDescent="0.25">
      <c r="A7" s="2">
        <v>10</v>
      </c>
      <c r="B7" s="3">
        <f>([1]T_averages!$B7)*100</f>
        <v>88.75</v>
      </c>
      <c r="C7" s="3">
        <f>([1]T_averages!$C7)*100</f>
        <v>95</v>
      </c>
      <c r="D7" s="3">
        <f>([1]T_averages!$D7)*100</f>
        <v>86.25</v>
      </c>
      <c r="E7" s="3">
        <f>([1]T_averages!$E7)*100</f>
        <v>83.333333333333343</v>
      </c>
    </row>
    <row r="8" spans="1:5" x14ac:dyDescent="0.25">
      <c r="A8" s="2">
        <v>11</v>
      </c>
      <c r="B8" s="3">
        <f>([1]T_averages!$B8)*100</f>
        <v>87.5</v>
      </c>
      <c r="C8" s="3">
        <f>([1]T_averages!$C8)*100</f>
        <v>87.5</v>
      </c>
      <c r="D8" s="3">
        <f>([1]T_averages!$D8)*100</f>
        <v>88.75</v>
      </c>
      <c r="E8" s="3">
        <f>([1]T_averages!$E8)*100</f>
        <v>91.666666666666657</v>
      </c>
    </row>
    <row r="9" spans="1:5" x14ac:dyDescent="0.25">
      <c r="A9" s="2">
        <v>12</v>
      </c>
      <c r="B9" s="3">
        <f>([1]T_averages!$B9)*100</f>
        <v>86.25</v>
      </c>
      <c r="C9" s="3">
        <f>([1]T_averages!$C9)*100</f>
        <v>87.5</v>
      </c>
      <c r="D9" s="3">
        <f>([1]T_averages!$D9)*100</f>
        <v>83.75</v>
      </c>
      <c r="E9" s="3">
        <f>([1]T_averages!$E9)*100</f>
        <v>81.666666666666671</v>
      </c>
    </row>
    <row r="10" spans="1:5" x14ac:dyDescent="0.25">
      <c r="A10" s="2">
        <v>17</v>
      </c>
      <c r="B10" s="3">
        <f>([1]T_averages!$B10)*100</f>
        <v>86.25</v>
      </c>
      <c r="C10" s="3">
        <f>([1]T_averages!$C10)*100</f>
        <v>87.5</v>
      </c>
      <c r="D10" s="3">
        <f>([1]T_averages!$D10)*100</f>
        <v>81.25</v>
      </c>
      <c r="E10" s="3">
        <f>([1]T_averages!$E10)*100</f>
        <v>80</v>
      </c>
    </row>
    <row r="11" spans="1:5" x14ac:dyDescent="0.25">
      <c r="A11" s="2">
        <v>23</v>
      </c>
      <c r="B11" s="3">
        <f>([1]T_averages!$B11)*100</f>
        <v>73.75</v>
      </c>
      <c r="C11" s="3">
        <f>([1]T_averages!$C11)*100</f>
        <v>80</v>
      </c>
      <c r="D11" s="3">
        <f>([1]T_averages!$D11)*100</f>
        <v>75</v>
      </c>
      <c r="E11" s="3">
        <f>([1]T_averages!$E11)*100</f>
        <v>80</v>
      </c>
    </row>
    <row r="12" spans="1:5" x14ac:dyDescent="0.25">
      <c r="A12" s="2">
        <v>24</v>
      </c>
      <c r="B12" s="3">
        <f>([1]T_averages!$B12)*100</f>
        <v>87.5</v>
      </c>
      <c r="C12" s="3">
        <f>([1]T_averages!$C12)*100</f>
        <v>90</v>
      </c>
      <c r="D12" s="3">
        <f>([1]T_averages!$D12)*100</f>
        <v>85</v>
      </c>
      <c r="E12" s="3">
        <f>([1]T_averages!$E12)*100</f>
        <v>86.666666666666671</v>
      </c>
    </row>
    <row r="13" spans="1:5" x14ac:dyDescent="0.25">
      <c r="A13" s="2">
        <v>25</v>
      </c>
      <c r="B13" s="3">
        <f>([1]T_averages!$B13)*100</f>
        <v>80</v>
      </c>
      <c r="C13" s="3">
        <f>([1]T_averages!$C13)*100</f>
        <v>83.75</v>
      </c>
      <c r="D13" s="3">
        <f>([1]T_averages!$D13)*100</f>
        <v>73.75</v>
      </c>
      <c r="E13" s="3">
        <f>([1]T_averages!$E13)*100</f>
        <v>81.666666666666671</v>
      </c>
    </row>
    <row r="14" spans="1:5" x14ac:dyDescent="0.25">
      <c r="A14" s="2">
        <v>26</v>
      </c>
      <c r="B14" s="3">
        <f>([1]T_averages!$B14)*100</f>
        <v>82.5</v>
      </c>
      <c r="C14" s="3">
        <f>([1]T_averages!$C14)*100</f>
        <v>80</v>
      </c>
      <c r="D14" s="3">
        <f>([1]T_averages!$D14)*100</f>
        <v>91.25</v>
      </c>
      <c r="E14" s="3">
        <f>([1]T_averages!$E14)*100</f>
        <v>93.333333333333329</v>
      </c>
    </row>
    <row r="16" spans="1:5" x14ac:dyDescent="0.25">
      <c r="A16" s="11" t="s">
        <v>269</v>
      </c>
    </row>
    <row r="17" spans="1:1" x14ac:dyDescent="0.25">
      <c r="A17" s="47" t="s">
        <v>270</v>
      </c>
    </row>
    <row r="19" spans="1:1" x14ac:dyDescent="0.25">
      <c r="A19" s="47" t="s">
        <v>271</v>
      </c>
    </row>
    <row r="20" spans="1:1" x14ac:dyDescent="0.25">
      <c r="A20" s="47" t="s">
        <v>272</v>
      </c>
    </row>
    <row r="21" spans="1:1" x14ac:dyDescent="0.25">
      <c r="A21" s="47" t="s">
        <v>273</v>
      </c>
    </row>
    <row r="22" spans="1:1" x14ac:dyDescent="0.25">
      <c r="A22" s="47" t="s">
        <v>274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2162-F89A-43BD-B59D-59CD59052870}">
  <dimension ref="A1:L99"/>
  <sheetViews>
    <sheetView workbookViewId="0">
      <selection activeCell="A100" sqref="A100"/>
    </sheetView>
  </sheetViews>
  <sheetFormatPr defaultRowHeight="15" x14ac:dyDescent="0.25"/>
  <cols>
    <col min="1" max="1" width="14.5703125" style="47" customWidth="1"/>
    <col min="2" max="2" width="14.85546875" style="47" customWidth="1"/>
    <col min="3" max="3" width="11.28515625" style="47" customWidth="1"/>
    <col min="4" max="4" width="16.140625" style="47" customWidth="1"/>
    <col min="5" max="6" width="12.5703125" style="47" customWidth="1"/>
    <col min="7" max="7" width="13.28515625" style="47" customWidth="1"/>
    <col min="8" max="8" width="11.5703125" style="47" customWidth="1"/>
    <col min="9" max="9" width="9.140625" style="47"/>
    <col min="10" max="10" width="11.5703125" style="47" customWidth="1"/>
    <col min="11" max="11" width="9.140625" style="47"/>
    <col min="12" max="12" width="11.28515625" style="47" customWidth="1"/>
    <col min="13" max="16384" width="9.140625" style="47"/>
  </cols>
  <sheetData>
    <row r="1" spans="1:3" x14ac:dyDescent="0.25">
      <c r="A1" s="98" t="s">
        <v>0</v>
      </c>
      <c r="B1" s="1" t="s">
        <v>54</v>
      </c>
      <c r="C1" s="1" t="s">
        <v>56</v>
      </c>
    </row>
    <row r="2" spans="1:3" x14ac:dyDescent="0.25">
      <c r="A2" s="2">
        <v>3</v>
      </c>
      <c r="B2" s="3">
        <f>([1]P_averages!$B2)*100</f>
        <v>97.333333333333343</v>
      </c>
      <c r="C2" s="3">
        <f>([1]P_averages!$C2)*100</f>
        <v>75.333333333333329</v>
      </c>
    </row>
    <row r="3" spans="1:3" x14ac:dyDescent="0.25">
      <c r="A3" s="2">
        <v>4</v>
      </c>
      <c r="B3" s="3">
        <f>([1]P_averages!$B3)*100</f>
        <v>96.666666666666671</v>
      </c>
      <c r="C3" s="3">
        <f>([1]P_averages!$C3)*100</f>
        <v>76</v>
      </c>
    </row>
    <row r="4" spans="1:3" x14ac:dyDescent="0.25">
      <c r="A4" s="2">
        <v>5</v>
      </c>
      <c r="B4" s="3">
        <f>([1]P_averages!$B4)*100</f>
        <v>95.333333333333343</v>
      </c>
      <c r="C4" s="3">
        <f>([1]P_averages!$C4)*100</f>
        <v>74</v>
      </c>
    </row>
    <row r="5" spans="1:3" x14ac:dyDescent="0.25">
      <c r="A5" s="2">
        <v>6</v>
      </c>
      <c r="B5" s="3">
        <f>([1]P_averages!$B5)*100</f>
        <v>98.666666666666671</v>
      </c>
      <c r="C5" s="3">
        <f>([1]P_averages!$C5)*100</f>
        <v>86</v>
      </c>
    </row>
    <row r="6" spans="1:3" x14ac:dyDescent="0.25">
      <c r="A6" s="2">
        <v>9</v>
      </c>
      <c r="B6" s="3">
        <f>([1]P_averages!$B6)*100</f>
        <v>98</v>
      </c>
      <c r="C6" s="3">
        <f>([1]P_averages!$C6)*100</f>
        <v>83.333333333333343</v>
      </c>
    </row>
    <row r="7" spans="1:3" x14ac:dyDescent="0.25">
      <c r="A7" s="2">
        <v>10</v>
      </c>
      <c r="B7" s="3">
        <f>([1]P_averages!$B7)*100</f>
        <v>98.666666666666671</v>
      </c>
      <c r="C7" s="3">
        <f>([1]P_averages!$C7)*100</f>
        <v>78.666666666666657</v>
      </c>
    </row>
    <row r="8" spans="1:3" x14ac:dyDescent="0.25">
      <c r="A8" s="2">
        <v>11</v>
      </c>
      <c r="B8" s="3">
        <f>([1]P_averages!$B8)*100</f>
        <v>99.333333333333329</v>
      </c>
      <c r="C8" s="3">
        <f>([1]P_averages!$C8)*100</f>
        <v>78</v>
      </c>
    </row>
    <row r="9" spans="1:3" x14ac:dyDescent="0.25">
      <c r="A9" s="2">
        <v>12</v>
      </c>
      <c r="B9" s="3">
        <f>([1]P_averages!$B9)*100</f>
        <v>98</v>
      </c>
      <c r="C9" s="3">
        <f>([1]P_averages!$C9)*100</f>
        <v>72</v>
      </c>
    </row>
    <row r="10" spans="1:3" x14ac:dyDescent="0.25">
      <c r="A10" s="2">
        <v>17</v>
      </c>
      <c r="B10" s="3">
        <f>([1]P_averages!$B10)*100</f>
        <v>97.333333333333343</v>
      </c>
      <c r="C10" s="3">
        <f>([1]P_averages!$C10)*100</f>
        <v>70.666666666666671</v>
      </c>
    </row>
    <row r="11" spans="1:3" x14ac:dyDescent="0.25">
      <c r="A11" s="2">
        <v>23</v>
      </c>
      <c r="B11" s="3">
        <f>([1]P_averages!$B11)*100</f>
        <v>94</v>
      </c>
      <c r="C11" s="3">
        <f>([1]P_averages!$C11)*100</f>
        <v>60</v>
      </c>
    </row>
    <row r="12" spans="1:3" x14ac:dyDescent="0.25">
      <c r="A12" s="2">
        <v>24</v>
      </c>
      <c r="B12" s="3">
        <f>([1]P_averages!$B12)*100</f>
        <v>98</v>
      </c>
      <c r="C12" s="3">
        <f>([1]P_averages!$C12)*100</f>
        <v>76.666666666666671</v>
      </c>
    </row>
    <row r="13" spans="1:3" x14ac:dyDescent="0.25">
      <c r="A13" s="2">
        <v>25</v>
      </c>
      <c r="B13" s="3">
        <f>([1]P_averages!$B13)*100</f>
        <v>94.666666666666671</v>
      </c>
      <c r="C13" s="3">
        <f>([1]P_averages!$C13)*100</f>
        <v>64.666666666666657</v>
      </c>
    </row>
    <row r="14" spans="1:3" x14ac:dyDescent="0.25">
      <c r="A14" s="2">
        <v>26</v>
      </c>
      <c r="B14" s="3">
        <f>([1]P_averages!$B14)*100</f>
        <v>97.333333333333343</v>
      </c>
      <c r="C14" s="3">
        <f>([1]P_averages!$C14)*100</f>
        <v>75.333333333333329</v>
      </c>
    </row>
    <row r="16" spans="1:3" x14ac:dyDescent="0.25">
      <c r="A16" s="11" t="s">
        <v>275</v>
      </c>
    </row>
    <row r="18" spans="1:6" x14ac:dyDescent="0.25">
      <c r="A18" s="12" t="s">
        <v>29</v>
      </c>
      <c r="C18" s="48" t="s">
        <v>264</v>
      </c>
    </row>
    <row r="19" spans="1:6" x14ac:dyDescent="0.25">
      <c r="A19" s="98"/>
      <c r="B19" s="1" t="s">
        <v>54</v>
      </c>
      <c r="C19" s="1" t="s">
        <v>56</v>
      </c>
      <c r="D19" s="94"/>
      <c r="E19" s="94"/>
      <c r="F19" s="94"/>
    </row>
    <row r="20" spans="1:6" x14ac:dyDescent="0.25">
      <c r="A20" s="32"/>
      <c r="B20" s="29">
        <v>0.1</v>
      </c>
      <c r="C20" s="29">
        <v>0.1</v>
      </c>
    </row>
    <row r="21" spans="1:6" x14ac:dyDescent="0.25">
      <c r="A21" s="32"/>
      <c r="B21" s="29">
        <v>-0.33</v>
      </c>
      <c r="C21" s="29">
        <v>0.2</v>
      </c>
    </row>
    <row r="22" spans="1:6" x14ac:dyDescent="0.25">
      <c r="A22" s="32"/>
      <c r="B22" s="29">
        <v>-1.19</v>
      </c>
      <c r="C22" s="29">
        <v>-0.1</v>
      </c>
    </row>
    <row r="23" spans="1:6" x14ac:dyDescent="0.25">
      <c r="A23" s="32"/>
      <c r="B23" s="29">
        <v>0.96</v>
      </c>
      <c r="C23" s="29">
        <v>1.7</v>
      </c>
    </row>
    <row r="24" spans="1:6" x14ac:dyDescent="0.25">
      <c r="A24" s="32"/>
      <c r="B24" s="29">
        <v>0.53</v>
      </c>
      <c r="C24" s="29">
        <v>1.3</v>
      </c>
    </row>
    <row r="25" spans="1:6" x14ac:dyDescent="0.25">
      <c r="A25" s="32"/>
      <c r="B25" s="29">
        <v>0.96</v>
      </c>
      <c r="C25" s="29">
        <v>0.6</v>
      </c>
    </row>
    <row r="26" spans="1:6" x14ac:dyDescent="0.25">
      <c r="A26" s="32"/>
      <c r="B26" s="29">
        <v>1.39</v>
      </c>
      <c r="C26" s="29">
        <v>0.5</v>
      </c>
    </row>
    <row r="27" spans="1:6" x14ac:dyDescent="0.25">
      <c r="A27" s="32"/>
      <c r="B27" s="29">
        <v>0.53</v>
      </c>
      <c r="C27" s="29">
        <v>-0.4</v>
      </c>
    </row>
    <row r="28" spans="1:6" x14ac:dyDescent="0.25">
      <c r="A28" s="32"/>
      <c r="B28" s="29">
        <v>0.1</v>
      </c>
      <c r="C28" s="29">
        <v>-0.6</v>
      </c>
    </row>
    <row r="29" spans="1:6" x14ac:dyDescent="0.25">
      <c r="A29" s="32"/>
      <c r="B29" s="29">
        <v>-2.0499999999999998</v>
      </c>
      <c r="C29" s="29">
        <v>-2.2000000000000002</v>
      </c>
    </row>
    <row r="30" spans="1:6" x14ac:dyDescent="0.25">
      <c r="A30" s="32"/>
      <c r="B30" s="29">
        <v>0.53</v>
      </c>
      <c r="C30" s="29">
        <v>0.3</v>
      </c>
    </row>
    <row r="31" spans="1:6" x14ac:dyDescent="0.25">
      <c r="A31" s="32"/>
      <c r="B31" s="29">
        <v>-1.62</v>
      </c>
      <c r="C31" s="29">
        <v>-1.5</v>
      </c>
    </row>
    <row r="32" spans="1:6" x14ac:dyDescent="0.25">
      <c r="A32" s="32"/>
      <c r="B32" s="29">
        <v>0.1</v>
      </c>
      <c r="C32" s="29">
        <v>0.1</v>
      </c>
    </row>
    <row r="34" spans="1:12" ht="15.75" x14ac:dyDescent="0.25">
      <c r="A34" s="4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5" t="s">
        <v>32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5" t="s">
        <v>33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5" t="s">
        <v>34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25">
      <c r="A38" s="5" t="s">
        <v>35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 x14ac:dyDescent="0.25">
      <c r="A39" s="6"/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12" t="s">
        <v>36</v>
      </c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5">
      <c r="A41" s="5" t="s">
        <v>37</v>
      </c>
      <c r="B41" s="10" t="s">
        <v>38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5" t="s">
        <v>39</v>
      </c>
      <c r="B42" s="10" t="s">
        <v>40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5" t="s">
        <v>41</v>
      </c>
      <c r="B43" s="10" t="s">
        <v>42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5" t="s">
        <v>43</v>
      </c>
      <c r="B44" s="10" t="s">
        <v>44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12" t="s">
        <v>45</v>
      </c>
      <c r="B46" s="10" t="s">
        <v>46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5" t="s">
        <v>47</v>
      </c>
      <c r="B47" s="10" t="s">
        <v>48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5" t="s">
        <v>49</v>
      </c>
      <c r="B48" s="10" t="s">
        <v>50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5" t="s">
        <v>51</v>
      </c>
      <c r="B49" s="10" t="s">
        <v>52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2" t="s">
        <v>53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5" t="s">
        <v>54</v>
      </c>
      <c r="B52" s="10" t="s">
        <v>55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5" t="s">
        <v>56</v>
      </c>
      <c r="B53" s="10" t="s">
        <v>57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3" t="s">
        <v>58</v>
      </c>
      <c r="B55" s="10"/>
      <c r="C55" s="10"/>
      <c r="D55" s="11" t="s">
        <v>265</v>
      </c>
      <c r="E55" s="10"/>
      <c r="F55" s="10"/>
      <c r="G55" s="10"/>
      <c r="H55" s="10"/>
      <c r="I55" s="10"/>
      <c r="J55" s="10"/>
      <c r="K55" s="10"/>
      <c r="L55" s="10"/>
    </row>
    <row r="56" spans="1:12" ht="45" x14ac:dyDescent="0.25">
      <c r="A56" s="97" t="s">
        <v>60</v>
      </c>
      <c r="B56" s="97" t="s">
        <v>61</v>
      </c>
      <c r="C56" s="97" t="s">
        <v>62</v>
      </c>
      <c r="D56" s="97" t="s">
        <v>63</v>
      </c>
      <c r="E56" s="19" t="s">
        <v>64</v>
      </c>
      <c r="F56" s="97" t="s">
        <v>65</v>
      </c>
      <c r="G56" s="262" t="s">
        <v>66</v>
      </c>
      <c r="H56" s="262"/>
      <c r="I56" s="262" t="s">
        <v>67</v>
      </c>
      <c r="J56" s="262"/>
      <c r="K56" s="97" t="s">
        <v>68</v>
      </c>
      <c r="L56" s="97" t="s">
        <v>69</v>
      </c>
    </row>
    <row r="57" spans="1:12" x14ac:dyDescent="0.25">
      <c r="A57" s="97"/>
      <c r="B57" s="97" t="s">
        <v>70</v>
      </c>
      <c r="C57" s="97" t="s">
        <v>70</v>
      </c>
      <c r="D57" s="97" t="s">
        <v>70</v>
      </c>
      <c r="E57" s="97" t="s">
        <v>70</v>
      </c>
      <c r="F57" s="97" t="s">
        <v>70</v>
      </c>
      <c r="G57" s="97" t="s">
        <v>70</v>
      </c>
      <c r="H57" s="97" t="s">
        <v>71</v>
      </c>
      <c r="I57" s="97" t="s">
        <v>70</v>
      </c>
      <c r="J57" s="97" t="s">
        <v>71</v>
      </c>
      <c r="K57" s="97" t="s">
        <v>72</v>
      </c>
      <c r="L57" s="97"/>
    </row>
    <row r="58" spans="1:12" x14ac:dyDescent="0.25">
      <c r="A58" s="32" t="s">
        <v>54</v>
      </c>
      <c r="B58" s="32"/>
      <c r="C58" s="32"/>
      <c r="D58" s="32"/>
      <c r="E58" s="32"/>
      <c r="F58" s="32"/>
      <c r="G58" s="32"/>
      <c r="H58" s="32"/>
      <c r="I58" s="32"/>
      <c r="J58" s="32"/>
      <c r="K58" s="30">
        <v>0.17499999999999999</v>
      </c>
      <c r="L58" s="32" t="s">
        <v>94</v>
      </c>
    </row>
    <row r="59" spans="1:12" x14ac:dyDescent="0.25">
      <c r="A59" s="32" t="s">
        <v>56</v>
      </c>
      <c r="B59" s="32"/>
      <c r="C59" s="32"/>
      <c r="D59" s="32"/>
      <c r="E59" s="32"/>
      <c r="F59" s="32"/>
      <c r="G59" s="32"/>
      <c r="H59" s="32"/>
      <c r="I59" s="32"/>
      <c r="J59" s="32"/>
      <c r="K59" s="30">
        <v>0.63600000000000001</v>
      </c>
      <c r="L59" s="32" t="s">
        <v>94</v>
      </c>
    </row>
    <row r="61" spans="1:12" ht="15.75" x14ac:dyDescent="0.25">
      <c r="A61" s="21" t="s">
        <v>75</v>
      </c>
      <c r="B61" s="22"/>
      <c r="C61" s="10"/>
      <c r="D61" s="10"/>
      <c r="E61" s="10"/>
      <c r="F61" s="10"/>
      <c r="G61" s="10"/>
    </row>
    <row r="62" spans="1:12" x14ac:dyDescent="0.25">
      <c r="A62" s="23" t="s">
        <v>76</v>
      </c>
      <c r="B62" s="22"/>
      <c r="C62" s="10"/>
      <c r="D62" s="10"/>
      <c r="E62" s="10"/>
      <c r="F62" s="10"/>
      <c r="G62" s="10"/>
    </row>
    <row r="63" spans="1:12" x14ac:dyDescent="0.25">
      <c r="A63" s="23" t="s">
        <v>77</v>
      </c>
      <c r="B63" s="22"/>
      <c r="C63" s="10"/>
      <c r="D63" s="10"/>
      <c r="E63" s="10"/>
      <c r="F63" s="10"/>
      <c r="G63" s="10"/>
    </row>
    <row r="64" spans="1:12" x14ac:dyDescent="0.25">
      <c r="A64" s="23" t="s">
        <v>78</v>
      </c>
      <c r="B64" s="22"/>
      <c r="C64" s="10"/>
      <c r="D64" s="10"/>
      <c r="E64" s="10"/>
      <c r="F64" s="10"/>
      <c r="G64" s="10"/>
    </row>
    <row r="65" spans="1:10" x14ac:dyDescent="0.25">
      <c r="A65" s="23"/>
      <c r="B65" s="23" t="s">
        <v>79</v>
      </c>
      <c r="C65" s="10"/>
      <c r="D65" s="10"/>
      <c r="E65" s="10"/>
      <c r="F65" s="10"/>
      <c r="G65" s="10"/>
    </row>
    <row r="66" spans="1:10" x14ac:dyDescent="0.25">
      <c r="A66" s="23"/>
      <c r="B66" s="23" t="s">
        <v>80</v>
      </c>
      <c r="C66" s="10"/>
      <c r="D66" s="10"/>
      <c r="E66" s="10"/>
      <c r="F66" s="10"/>
      <c r="G66" s="10"/>
    </row>
    <row r="67" spans="1:10" x14ac:dyDescent="0.25">
      <c r="A67" s="23" t="s">
        <v>81</v>
      </c>
      <c r="B67" s="22"/>
      <c r="C67" s="10"/>
      <c r="D67" s="10"/>
      <c r="E67" s="10"/>
      <c r="F67" s="10"/>
      <c r="G67" s="10"/>
    </row>
    <row r="68" spans="1:10" x14ac:dyDescent="0.25">
      <c r="A68" s="10"/>
      <c r="B68" s="10"/>
      <c r="C68" s="10"/>
      <c r="D68" s="10"/>
      <c r="E68" s="10"/>
      <c r="F68" s="10"/>
      <c r="G68" s="10"/>
    </row>
    <row r="69" spans="1:10" ht="45" x14ac:dyDescent="0.25">
      <c r="A69" s="50" t="s">
        <v>60</v>
      </c>
      <c r="B69" s="50" t="s">
        <v>82</v>
      </c>
      <c r="C69" s="50" t="s">
        <v>83</v>
      </c>
      <c r="D69" s="50" t="s">
        <v>84</v>
      </c>
      <c r="E69" s="50" t="s">
        <v>85</v>
      </c>
      <c r="F69" s="50" t="s">
        <v>86</v>
      </c>
      <c r="G69" s="50" t="s">
        <v>87</v>
      </c>
    </row>
    <row r="70" spans="1:10" ht="30" x14ac:dyDescent="0.25">
      <c r="A70" s="95" t="s">
        <v>53</v>
      </c>
      <c r="B70" s="30">
        <v>1</v>
      </c>
      <c r="C70" s="30">
        <v>0</v>
      </c>
      <c r="D70" s="32">
        <v>0</v>
      </c>
      <c r="E70" s="30" t="s">
        <v>93</v>
      </c>
      <c r="F70" s="32" t="s">
        <v>94</v>
      </c>
      <c r="G70" s="32"/>
    </row>
    <row r="72" spans="1:10" x14ac:dyDescent="0.25">
      <c r="A72" s="25" t="s">
        <v>266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5.75" x14ac:dyDescent="0.25">
      <c r="A73" s="21" t="s">
        <v>101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5">
      <c r="A74" s="23" t="s">
        <v>102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5">
      <c r="A75" s="23" t="s">
        <v>103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5">
      <c r="A76" s="23" t="s">
        <v>104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5">
      <c r="A77" s="23" t="s">
        <v>105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5">
      <c r="A78" s="23" t="s">
        <v>106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3" t="s">
        <v>107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5">
      <c r="A81" s="13" t="s">
        <v>108</v>
      </c>
      <c r="B81" s="11" t="s">
        <v>267</v>
      </c>
      <c r="C81" s="10"/>
      <c r="D81" s="10"/>
      <c r="E81" s="10"/>
      <c r="F81" s="10"/>
      <c r="G81" s="10"/>
      <c r="H81" s="10"/>
      <c r="I81" s="10"/>
      <c r="J81" s="10"/>
    </row>
    <row r="82" spans="1:10" ht="30" x14ac:dyDescent="0.25">
      <c r="A82" s="97" t="s">
        <v>60</v>
      </c>
      <c r="B82" s="97" t="s">
        <v>84</v>
      </c>
      <c r="C82" s="97" t="s">
        <v>110</v>
      </c>
      <c r="D82" s="97" t="s">
        <v>111</v>
      </c>
      <c r="E82" s="97" t="s">
        <v>72</v>
      </c>
      <c r="F82" s="97" t="s">
        <v>112</v>
      </c>
      <c r="G82" s="97" t="s">
        <v>113</v>
      </c>
      <c r="H82" s="97" t="s">
        <v>114</v>
      </c>
      <c r="I82" s="97" t="s">
        <v>115</v>
      </c>
      <c r="J82" s="97" t="s">
        <v>116</v>
      </c>
    </row>
    <row r="83" spans="1:10" ht="30" x14ac:dyDescent="0.25">
      <c r="A83" s="95" t="s">
        <v>53</v>
      </c>
      <c r="B83" s="32">
        <v>1</v>
      </c>
      <c r="C83" s="32">
        <v>12</v>
      </c>
      <c r="D83" s="30">
        <v>202.54400000000001</v>
      </c>
      <c r="E83" s="30" t="s">
        <v>117</v>
      </c>
      <c r="F83" s="30">
        <v>0.94399999999999995</v>
      </c>
      <c r="G83" s="30">
        <f>B88/D88</f>
        <v>0.94406765332542397</v>
      </c>
      <c r="H83" s="30">
        <v>1</v>
      </c>
      <c r="I83" s="32"/>
      <c r="J83" s="32" t="s">
        <v>94</v>
      </c>
    </row>
    <row r="85" spans="1:10" ht="15.75" x14ac:dyDescent="0.25">
      <c r="A85" s="21" t="s">
        <v>119</v>
      </c>
      <c r="B85" s="23"/>
      <c r="C85" s="23"/>
    </row>
    <row r="86" spans="1:10" x14ac:dyDescent="0.25">
      <c r="A86" s="23" t="s">
        <v>120</v>
      </c>
      <c r="B86" s="23"/>
      <c r="C86" s="23"/>
    </row>
    <row r="87" spans="1:10" ht="15.75" x14ac:dyDescent="0.25">
      <c r="A87" s="69"/>
      <c r="B87" s="69" t="s">
        <v>121</v>
      </c>
      <c r="C87" s="69" t="s">
        <v>122</v>
      </c>
    </row>
    <row r="88" spans="1:10" x14ac:dyDescent="0.25">
      <c r="A88" s="70" t="s">
        <v>36</v>
      </c>
      <c r="B88" s="70">
        <v>3294.3760000000002</v>
      </c>
      <c r="C88" s="70">
        <v>195.179</v>
      </c>
      <c r="D88" s="56">
        <f>SUM(B88:C88)</f>
        <v>3489.5550000000003</v>
      </c>
    </row>
    <row r="90" spans="1:10" x14ac:dyDescent="0.25">
      <c r="A90" s="12" t="s">
        <v>233</v>
      </c>
      <c r="B90" s="10"/>
      <c r="C90" s="10"/>
      <c r="D90" s="10"/>
      <c r="E90" s="10"/>
    </row>
    <row r="91" spans="1:10" x14ac:dyDescent="0.25">
      <c r="A91" s="61"/>
      <c r="B91" s="61"/>
      <c r="C91" s="61"/>
      <c r="D91" s="274" t="s">
        <v>158</v>
      </c>
      <c r="E91" s="274"/>
    </row>
    <row r="92" spans="1:10" ht="30" x14ac:dyDescent="0.25">
      <c r="A92" s="96" t="s">
        <v>53</v>
      </c>
      <c r="B92" s="27" t="s">
        <v>159</v>
      </c>
      <c r="C92" s="27" t="s">
        <v>160</v>
      </c>
      <c r="D92" s="27" t="s">
        <v>161</v>
      </c>
      <c r="E92" s="27" t="s">
        <v>162</v>
      </c>
    </row>
    <row r="93" spans="1:10" x14ac:dyDescent="0.25">
      <c r="A93" s="31" t="s">
        <v>54</v>
      </c>
      <c r="B93" s="31">
        <v>97.179000000000002</v>
      </c>
      <c r="C93" s="31">
        <v>0.44800000000000001</v>
      </c>
      <c r="D93" s="31">
        <v>96.203999999999994</v>
      </c>
      <c r="E93" s="31">
        <v>98.155000000000001</v>
      </c>
    </row>
    <row r="94" spans="1:10" x14ac:dyDescent="0.25">
      <c r="A94" s="31" t="s">
        <v>56</v>
      </c>
      <c r="B94" s="31">
        <v>74.667000000000002</v>
      </c>
      <c r="C94" s="31">
        <v>1.9219999999999999</v>
      </c>
      <c r="D94" s="31">
        <v>70.48</v>
      </c>
      <c r="E94" s="31">
        <v>78.852999999999994</v>
      </c>
    </row>
    <row r="96" spans="1:10" x14ac:dyDescent="0.25">
      <c r="A96" s="25" t="s">
        <v>237</v>
      </c>
      <c r="B96" s="10"/>
      <c r="C96" s="10"/>
      <c r="D96" s="10"/>
      <c r="E96" s="10"/>
      <c r="F96" s="11" t="s">
        <v>276</v>
      </c>
      <c r="G96" s="10"/>
      <c r="H96" s="10"/>
    </row>
    <row r="97" spans="1:8" x14ac:dyDescent="0.25">
      <c r="A97" s="7"/>
      <c r="B97" s="7"/>
      <c r="C97" s="7" t="s">
        <v>238</v>
      </c>
      <c r="D97" s="7"/>
      <c r="E97" s="7"/>
      <c r="F97" s="7" t="s">
        <v>239</v>
      </c>
      <c r="G97" s="7"/>
      <c r="H97" s="7"/>
    </row>
    <row r="98" spans="1:8" x14ac:dyDescent="0.25">
      <c r="A98" s="27" t="s">
        <v>175</v>
      </c>
      <c r="B98" s="27" t="s">
        <v>176</v>
      </c>
      <c r="C98" s="27" t="s">
        <v>240</v>
      </c>
      <c r="D98" s="27" t="s">
        <v>71</v>
      </c>
      <c r="E98" s="27" t="s">
        <v>85</v>
      </c>
      <c r="F98" s="27" t="s">
        <v>161</v>
      </c>
      <c r="G98" s="27" t="s">
        <v>162</v>
      </c>
      <c r="H98" s="98" t="s">
        <v>174</v>
      </c>
    </row>
    <row r="99" spans="1:8" x14ac:dyDescent="0.25">
      <c r="A99" s="32" t="s">
        <v>54</v>
      </c>
      <c r="B99" s="32" t="s">
        <v>56</v>
      </c>
      <c r="C99" s="31">
        <v>22.513000000000002</v>
      </c>
      <c r="D99" s="31">
        <v>1.5820000000000001</v>
      </c>
      <c r="E99" s="32" t="s">
        <v>117</v>
      </c>
      <c r="F99" s="31">
        <v>19.065999999999999</v>
      </c>
      <c r="G99" s="31">
        <v>25.959</v>
      </c>
      <c r="H99" s="31" t="s">
        <v>94</v>
      </c>
    </row>
  </sheetData>
  <mergeCells count="3">
    <mergeCell ref="G56:H56"/>
    <mergeCell ref="I56:J56"/>
    <mergeCell ref="D91:E9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7DFD-EC9D-44C0-9E8A-9C5977316307}">
  <dimension ref="A1:AB71"/>
  <sheetViews>
    <sheetView workbookViewId="0"/>
  </sheetViews>
  <sheetFormatPr defaultRowHeight="15" x14ac:dyDescent="0.25"/>
  <cols>
    <col min="1" max="1" width="24.5703125" style="10" customWidth="1"/>
    <col min="2" max="2" width="4" style="10" bestFit="1" customWidth="1"/>
    <col min="3" max="3" width="10.28515625" style="10" bestFit="1" customWidth="1"/>
    <col min="4" max="4" width="9.85546875" style="10" bestFit="1" customWidth="1"/>
    <col min="5" max="5" width="10.28515625" style="10" bestFit="1" customWidth="1"/>
    <col min="6" max="6" width="9.85546875" style="10" bestFit="1" customWidth="1"/>
    <col min="7" max="7" width="10.28515625" style="10" bestFit="1" customWidth="1"/>
    <col min="8" max="8" width="9.85546875" style="10" bestFit="1" customWidth="1"/>
    <col min="9" max="9" width="10.28515625" style="10" bestFit="1" customWidth="1"/>
    <col min="10" max="10" width="9.85546875" style="10" bestFit="1" customWidth="1"/>
    <col min="11" max="11" width="10.28515625" style="10" bestFit="1" customWidth="1"/>
    <col min="12" max="12" width="9.85546875" style="10" bestFit="1" customWidth="1"/>
    <col min="13" max="13" width="10.28515625" style="10" bestFit="1" customWidth="1"/>
    <col min="14" max="14" width="9.85546875" style="10" bestFit="1" customWidth="1"/>
    <col min="15" max="15" width="10.28515625" style="10" bestFit="1" customWidth="1"/>
    <col min="16" max="16" width="9.85546875" style="10" bestFit="1" customWidth="1"/>
    <col min="17" max="17" width="10.28515625" style="10" bestFit="1" customWidth="1"/>
    <col min="18" max="18" width="9.85546875" style="10" bestFit="1" customWidth="1"/>
    <col min="19" max="19" width="10.28515625" style="10" bestFit="1" customWidth="1"/>
    <col min="20" max="20" width="9.85546875" style="10" bestFit="1" customWidth="1"/>
    <col min="21" max="21" width="10.28515625" style="10" bestFit="1" customWidth="1"/>
    <col min="22" max="22" width="9.85546875" style="10" bestFit="1" customWidth="1"/>
    <col min="23" max="23" width="10.28515625" style="10" bestFit="1" customWidth="1"/>
    <col min="24" max="24" width="9.85546875" style="10" bestFit="1" customWidth="1"/>
    <col min="25" max="25" width="10.28515625" style="10" bestFit="1" customWidth="1"/>
    <col min="26" max="26" width="9.85546875" style="10" bestFit="1" customWidth="1"/>
    <col min="27" max="27" width="10.28515625" style="10" bestFit="1" customWidth="1"/>
    <col min="28" max="28" width="9.85546875" style="10" bestFit="1" customWidth="1"/>
    <col min="29" max="16384" width="9.140625" style="10"/>
  </cols>
  <sheetData>
    <row r="1" spans="1:28" x14ac:dyDescent="0.25">
      <c r="A1" s="7" t="s">
        <v>277</v>
      </c>
      <c r="B1" s="113" t="s">
        <v>0</v>
      </c>
      <c r="C1" s="114" t="s">
        <v>1</v>
      </c>
      <c r="D1" s="103" t="s">
        <v>2</v>
      </c>
      <c r="E1" s="102" t="s">
        <v>3</v>
      </c>
      <c r="F1" s="103" t="s">
        <v>4</v>
      </c>
      <c r="G1" s="102" t="s">
        <v>5</v>
      </c>
      <c r="H1" s="103" t="s">
        <v>6</v>
      </c>
      <c r="I1" s="102" t="s">
        <v>7</v>
      </c>
      <c r="J1" s="103" t="s">
        <v>8</v>
      </c>
      <c r="K1" s="102" t="s">
        <v>9</v>
      </c>
      <c r="L1" s="103" t="s">
        <v>10</v>
      </c>
      <c r="M1" s="102" t="s">
        <v>11</v>
      </c>
      <c r="N1" s="103" t="s">
        <v>12</v>
      </c>
      <c r="O1" s="102" t="s">
        <v>13</v>
      </c>
      <c r="P1" s="103" t="s">
        <v>14</v>
      </c>
      <c r="Q1" s="102" t="s">
        <v>15</v>
      </c>
      <c r="R1" s="103" t="s">
        <v>16</v>
      </c>
      <c r="S1" s="102" t="s">
        <v>17</v>
      </c>
      <c r="T1" s="103" t="s">
        <v>18</v>
      </c>
      <c r="U1" s="102" t="s">
        <v>19</v>
      </c>
      <c r="V1" s="103" t="s">
        <v>20</v>
      </c>
      <c r="W1" s="102" t="s">
        <v>21</v>
      </c>
      <c r="X1" s="103" t="s">
        <v>22</v>
      </c>
      <c r="Y1" s="102" t="s">
        <v>23</v>
      </c>
      <c r="Z1" s="103" t="s">
        <v>24</v>
      </c>
      <c r="AA1" s="102" t="s">
        <v>25</v>
      </c>
      <c r="AB1" s="104" t="s">
        <v>26</v>
      </c>
    </row>
    <row r="2" spans="1:28" x14ac:dyDescent="0.25">
      <c r="B2" s="112">
        <v>1</v>
      </c>
      <c r="C2" s="115">
        <v>12</v>
      </c>
      <c r="D2" s="106">
        <v>8</v>
      </c>
      <c r="E2" s="105">
        <v>13</v>
      </c>
      <c r="F2" s="106">
        <v>7</v>
      </c>
      <c r="G2" s="105">
        <v>13</v>
      </c>
      <c r="H2" s="106">
        <v>7</v>
      </c>
      <c r="I2" s="105">
        <v>10</v>
      </c>
      <c r="J2" s="106">
        <v>10</v>
      </c>
      <c r="K2" s="105">
        <v>9</v>
      </c>
      <c r="L2" s="106">
        <v>11</v>
      </c>
      <c r="M2" s="105">
        <v>14</v>
      </c>
      <c r="N2" s="106">
        <v>6</v>
      </c>
      <c r="O2" s="105">
        <v>9</v>
      </c>
      <c r="P2" s="106">
        <v>11</v>
      </c>
      <c r="Q2" s="105">
        <v>14</v>
      </c>
      <c r="R2" s="106">
        <v>6</v>
      </c>
      <c r="S2" s="105">
        <v>10</v>
      </c>
      <c r="T2" s="106">
        <v>10</v>
      </c>
      <c r="U2" s="105">
        <v>10</v>
      </c>
      <c r="V2" s="106">
        <v>10</v>
      </c>
      <c r="W2" s="105">
        <v>8</v>
      </c>
      <c r="X2" s="106">
        <v>12</v>
      </c>
      <c r="Y2" s="105">
        <v>6</v>
      </c>
      <c r="Z2" s="106">
        <v>14</v>
      </c>
      <c r="AA2" s="105">
        <v>23</v>
      </c>
      <c r="AB2" s="107">
        <v>37</v>
      </c>
    </row>
    <row r="3" spans="1:28" x14ac:dyDescent="0.25">
      <c r="B3" s="112">
        <v>2</v>
      </c>
      <c r="C3" s="115">
        <v>12</v>
      </c>
      <c r="D3" s="106">
        <v>8</v>
      </c>
      <c r="E3" s="105">
        <v>13</v>
      </c>
      <c r="F3" s="106">
        <v>7</v>
      </c>
      <c r="G3" s="105">
        <v>13</v>
      </c>
      <c r="H3" s="106">
        <v>7</v>
      </c>
      <c r="I3" s="105">
        <v>10</v>
      </c>
      <c r="J3" s="106">
        <v>10</v>
      </c>
      <c r="K3" s="105">
        <v>9</v>
      </c>
      <c r="L3" s="106">
        <v>11</v>
      </c>
      <c r="M3" s="105">
        <v>14</v>
      </c>
      <c r="N3" s="106">
        <v>6</v>
      </c>
      <c r="O3" s="105">
        <v>9</v>
      </c>
      <c r="P3" s="106">
        <v>11</v>
      </c>
      <c r="Q3" s="105">
        <v>14</v>
      </c>
      <c r="R3" s="106">
        <v>6</v>
      </c>
      <c r="S3" s="105">
        <v>10</v>
      </c>
      <c r="T3" s="106">
        <v>10</v>
      </c>
      <c r="U3" s="105">
        <v>10</v>
      </c>
      <c r="V3" s="106">
        <v>10</v>
      </c>
      <c r="W3" s="105">
        <v>8</v>
      </c>
      <c r="X3" s="106">
        <v>12</v>
      </c>
      <c r="Y3" s="105">
        <v>6</v>
      </c>
      <c r="Z3" s="106">
        <v>14</v>
      </c>
      <c r="AA3" s="105">
        <v>23</v>
      </c>
      <c r="AB3" s="107">
        <v>37</v>
      </c>
    </row>
    <row r="4" spans="1:28" x14ac:dyDescent="0.25">
      <c r="B4" s="112">
        <v>3</v>
      </c>
      <c r="C4" s="115">
        <v>12</v>
      </c>
      <c r="D4" s="106">
        <v>8</v>
      </c>
      <c r="E4" s="105">
        <v>13</v>
      </c>
      <c r="F4" s="106">
        <v>7</v>
      </c>
      <c r="G4" s="105">
        <v>13</v>
      </c>
      <c r="H4" s="106">
        <v>7</v>
      </c>
      <c r="I4" s="105">
        <v>10</v>
      </c>
      <c r="J4" s="106">
        <v>10</v>
      </c>
      <c r="K4" s="105">
        <v>9</v>
      </c>
      <c r="L4" s="106">
        <v>11</v>
      </c>
      <c r="M4" s="105">
        <v>14</v>
      </c>
      <c r="N4" s="106">
        <v>6</v>
      </c>
      <c r="O4" s="105">
        <v>9</v>
      </c>
      <c r="P4" s="106">
        <v>11</v>
      </c>
      <c r="Q4" s="105">
        <v>14</v>
      </c>
      <c r="R4" s="106">
        <v>6</v>
      </c>
      <c r="S4" s="105">
        <v>10</v>
      </c>
      <c r="T4" s="106">
        <v>10</v>
      </c>
      <c r="U4" s="105">
        <v>10</v>
      </c>
      <c r="V4" s="106">
        <v>10</v>
      </c>
      <c r="W4" s="105">
        <v>8</v>
      </c>
      <c r="X4" s="106">
        <v>12</v>
      </c>
      <c r="Y4" s="105">
        <v>6</v>
      </c>
      <c r="Z4" s="106">
        <v>14</v>
      </c>
      <c r="AA4" s="105">
        <v>23</v>
      </c>
      <c r="AB4" s="107">
        <v>37</v>
      </c>
    </row>
    <row r="5" spans="1:28" x14ac:dyDescent="0.25">
      <c r="B5" s="112">
        <v>4</v>
      </c>
      <c r="C5" s="115">
        <v>8</v>
      </c>
      <c r="D5" s="106">
        <v>12</v>
      </c>
      <c r="E5" s="105">
        <v>12</v>
      </c>
      <c r="F5" s="106">
        <v>8</v>
      </c>
      <c r="G5" s="105">
        <v>13</v>
      </c>
      <c r="H5" s="106">
        <v>7</v>
      </c>
      <c r="I5" s="105">
        <v>11</v>
      </c>
      <c r="J5" s="106">
        <v>9</v>
      </c>
      <c r="K5" s="105">
        <v>7</v>
      </c>
      <c r="L5" s="106">
        <v>13</v>
      </c>
      <c r="M5" s="105">
        <v>11</v>
      </c>
      <c r="N5" s="106">
        <v>9</v>
      </c>
      <c r="O5" s="105">
        <v>11</v>
      </c>
      <c r="P5" s="106">
        <v>9</v>
      </c>
      <c r="Q5" s="105">
        <v>11</v>
      </c>
      <c r="R5" s="106">
        <v>9</v>
      </c>
      <c r="S5" s="105">
        <v>12</v>
      </c>
      <c r="T5" s="106">
        <v>8</v>
      </c>
      <c r="U5" s="105">
        <v>9</v>
      </c>
      <c r="V5" s="106">
        <v>11</v>
      </c>
      <c r="W5" s="105">
        <v>10</v>
      </c>
      <c r="X5" s="106">
        <v>10</v>
      </c>
      <c r="Y5" s="105">
        <v>8</v>
      </c>
      <c r="Z5" s="106">
        <v>12</v>
      </c>
      <c r="AA5" s="105">
        <v>28</v>
      </c>
      <c r="AB5" s="107">
        <v>32</v>
      </c>
    </row>
    <row r="6" spans="1:28" x14ac:dyDescent="0.25">
      <c r="B6" s="112">
        <v>5</v>
      </c>
      <c r="C6" s="115">
        <v>8</v>
      </c>
      <c r="D6" s="106">
        <v>12</v>
      </c>
      <c r="E6" s="105">
        <v>12</v>
      </c>
      <c r="F6" s="106">
        <v>8</v>
      </c>
      <c r="G6" s="105">
        <v>13</v>
      </c>
      <c r="H6" s="106">
        <v>7</v>
      </c>
      <c r="I6" s="105">
        <v>11</v>
      </c>
      <c r="J6" s="106">
        <v>9</v>
      </c>
      <c r="K6" s="105">
        <v>7</v>
      </c>
      <c r="L6" s="106">
        <v>13</v>
      </c>
      <c r="M6" s="105">
        <v>11</v>
      </c>
      <c r="N6" s="106">
        <v>9</v>
      </c>
      <c r="O6" s="105">
        <v>11</v>
      </c>
      <c r="P6" s="106">
        <v>9</v>
      </c>
      <c r="Q6" s="105">
        <v>11</v>
      </c>
      <c r="R6" s="106">
        <v>9</v>
      </c>
      <c r="S6" s="105">
        <v>12</v>
      </c>
      <c r="T6" s="106">
        <v>8</v>
      </c>
      <c r="U6" s="105">
        <v>9</v>
      </c>
      <c r="V6" s="106">
        <v>11</v>
      </c>
      <c r="W6" s="105">
        <v>10</v>
      </c>
      <c r="X6" s="106">
        <v>10</v>
      </c>
      <c r="Y6" s="105">
        <v>8</v>
      </c>
      <c r="Z6" s="106">
        <v>12</v>
      </c>
      <c r="AA6" s="105">
        <v>28</v>
      </c>
      <c r="AB6" s="107">
        <v>32</v>
      </c>
    </row>
    <row r="7" spans="1:28" x14ac:dyDescent="0.25">
      <c r="B7" s="112">
        <v>6</v>
      </c>
      <c r="C7" s="115">
        <v>8</v>
      </c>
      <c r="D7" s="106">
        <v>12</v>
      </c>
      <c r="E7" s="105">
        <v>12</v>
      </c>
      <c r="F7" s="106">
        <v>8</v>
      </c>
      <c r="G7" s="105">
        <v>13</v>
      </c>
      <c r="H7" s="106">
        <v>7</v>
      </c>
      <c r="I7" s="105">
        <v>11</v>
      </c>
      <c r="J7" s="106">
        <v>9</v>
      </c>
      <c r="K7" s="105">
        <v>7</v>
      </c>
      <c r="L7" s="106">
        <v>13</v>
      </c>
      <c r="M7" s="105">
        <v>11</v>
      </c>
      <c r="N7" s="106">
        <v>9</v>
      </c>
      <c r="O7" s="105">
        <v>11</v>
      </c>
      <c r="P7" s="106">
        <v>9</v>
      </c>
      <c r="Q7" s="105">
        <v>11</v>
      </c>
      <c r="R7" s="106">
        <v>9</v>
      </c>
      <c r="S7" s="105">
        <v>12</v>
      </c>
      <c r="T7" s="106">
        <v>8</v>
      </c>
      <c r="U7" s="105">
        <v>9</v>
      </c>
      <c r="V7" s="106">
        <v>11</v>
      </c>
      <c r="W7" s="105">
        <v>10</v>
      </c>
      <c r="X7" s="106">
        <v>10</v>
      </c>
      <c r="Y7" s="105">
        <v>8</v>
      </c>
      <c r="Z7" s="106">
        <v>12</v>
      </c>
      <c r="AA7" s="105">
        <v>28</v>
      </c>
      <c r="AB7" s="107">
        <v>32</v>
      </c>
    </row>
    <row r="8" spans="1:28" x14ac:dyDescent="0.25">
      <c r="B8" s="112">
        <v>7</v>
      </c>
      <c r="C8" s="115">
        <v>8</v>
      </c>
      <c r="D8" s="106">
        <v>12</v>
      </c>
      <c r="E8" s="105">
        <v>12</v>
      </c>
      <c r="F8" s="106">
        <v>8</v>
      </c>
      <c r="G8" s="105">
        <v>13</v>
      </c>
      <c r="H8" s="106">
        <v>7</v>
      </c>
      <c r="I8" s="105">
        <v>11</v>
      </c>
      <c r="J8" s="106">
        <v>9</v>
      </c>
      <c r="K8" s="105">
        <v>7</v>
      </c>
      <c r="L8" s="106">
        <v>13</v>
      </c>
      <c r="M8" s="105">
        <v>11</v>
      </c>
      <c r="N8" s="106">
        <v>9</v>
      </c>
      <c r="O8" s="105">
        <v>11</v>
      </c>
      <c r="P8" s="106">
        <v>9</v>
      </c>
      <c r="Q8" s="105">
        <v>11</v>
      </c>
      <c r="R8" s="106">
        <v>9</v>
      </c>
      <c r="S8" s="105">
        <v>12</v>
      </c>
      <c r="T8" s="106">
        <v>8</v>
      </c>
      <c r="U8" s="105">
        <v>9</v>
      </c>
      <c r="V8" s="106">
        <v>11</v>
      </c>
      <c r="W8" s="105">
        <v>10</v>
      </c>
      <c r="X8" s="106">
        <v>10</v>
      </c>
      <c r="Y8" s="105">
        <v>8</v>
      </c>
      <c r="Z8" s="106">
        <v>12</v>
      </c>
      <c r="AA8" s="105">
        <v>28</v>
      </c>
      <c r="AB8" s="107">
        <v>32</v>
      </c>
    </row>
    <row r="9" spans="1:28" x14ac:dyDescent="0.25">
      <c r="B9" s="112">
        <v>8</v>
      </c>
      <c r="C9" s="115">
        <v>8</v>
      </c>
      <c r="D9" s="106">
        <v>12</v>
      </c>
      <c r="E9" s="105">
        <v>12</v>
      </c>
      <c r="F9" s="106">
        <v>8</v>
      </c>
      <c r="G9" s="105">
        <v>13</v>
      </c>
      <c r="H9" s="106">
        <v>7</v>
      </c>
      <c r="I9" s="105">
        <v>11</v>
      </c>
      <c r="J9" s="106">
        <v>9</v>
      </c>
      <c r="K9" s="105">
        <v>7</v>
      </c>
      <c r="L9" s="106">
        <v>13</v>
      </c>
      <c r="M9" s="105">
        <v>11</v>
      </c>
      <c r="N9" s="106">
        <v>9</v>
      </c>
      <c r="O9" s="105">
        <v>11</v>
      </c>
      <c r="P9" s="106">
        <v>9</v>
      </c>
      <c r="Q9" s="105">
        <v>11</v>
      </c>
      <c r="R9" s="106">
        <v>9</v>
      </c>
      <c r="S9" s="105">
        <v>12</v>
      </c>
      <c r="T9" s="106">
        <v>8</v>
      </c>
      <c r="U9" s="105">
        <v>9</v>
      </c>
      <c r="V9" s="106">
        <v>11</v>
      </c>
      <c r="W9" s="105">
        <v>10</v>
      </c>
      <c r="X9" s="106">
        <v>10</v>
      </c>
      <c r="Y9" s="105">
        <v>8</v>
      </c>
      <c r="Z9" s="106">
        <v>12</v>
      </c>
      <c r="AA9" s="105">
        <v>28</v>
      </c>
      <c r="AB9" s="107">
        <v>32</v>
      </c>
    </row>
    <row r="10" spans="1:28" x14ac:dyDescent="0.25">
      <c r="B10" s="112">
        <v>9</v>
      </c>
      <c r="C10" s="115">
        <v>12</v>
      </c>
      <c r="D10" s="106">
        <v>8</v>
      </c>
      <c r="E10" s="105">
        <v>13</v>
      </c>
      <c r="F10" s="106">
        <v>7</v>
      </c>
      <c r="G10" s="105">
        <v>13</v>
      </c>
      <c r="H10" s="106">
        <v>7</v>
      </c>
      <c r="I10" s="105">
        <v>10</v>
      </c>
      <c r="J10" s="106">
        <v>10</v>
      </c>
      <c r="K10" s="105">
        <v>9</v>
      </c>
      <c r="L10" s="106">
        <v>11</v>
      </c>
      <c r="M10" s="105">
        <v>14</v>
      </c>
      <c r="N10" s="106">
        <v>6</v>
      </c>
      <c r="O10" s="105">
        <v>9</v>
      </c>
      <c r="P10" s="106">
        <v>11</v>
      </c>
      <c r="Q10" s="105">
        <v>14</v>
      </c>
      <c r="R10" s="106">
        <v>6</v>
      </c>
      <c r="S10" s="105">
        <v>10</v>
      </c>
      <c r="T10" s="106">
        <v>10</v>
      </c>
      <c r="U10" s="105">
        <v>10</v>
      </c>
      <c r="V10" s="106">
        <v>10</v>
      </c>
      <c r="W10" s="105">
        <v>8</v>
      </c>
      <c r="X10" s="106">
        <v>12</v>
      </c>
      <c r="Y10" s="105">
        <v>6</v>
      </c>
      <c r="Z10" s="106">
        <v>14</v>
      </c>
      <c r="AA10" s="105">
        <v>23</v>
      </c>
      <c r="AB10" s="107">
        <v>37</v>
      </c>
    </row>
    <row r="11" spans="1:28" x14ac:dyDescent="0.25">
      <c r="B11" s="112">
        <v>10</v>
      </c>
      <c r="C11" s="115">
        <v>8</v>
      </c>
      <c r="D11" s="106">
        <v>12</v>
      </c>
      <c r="E11" s="105">
        <v>12</v>
      </c>
      <c r="F11" s="106">
        <v>8</v>
      </c>
      <c r="G11" s="105">
        <v>13</v>
      </c>
      <c r="H11" s="106">
        <v>7</v>
      </c>
      <c r="I11" s="105">
        <v>11</v>
      </c>
      <c r="J11" s="106">
        <v>9</v>
      </c>
      <c r="K11" s="105">
        <v>7</v>
      </c>
      <c r="L11" s="106">
        <v>13</v>
      </c>
      <c r="M11" s="105">
        <v>11</v>
      </c>
      <c r="N11" s="106">
        <v>9</v>
      </c>
      <c r="O11" s="105">
        <v>11</v>
      </c>
      <c r="P11" s="106">
        <v>9</v>
      </c>
      <c r="Q11" s="105">
        <v>11</v>
      </c>
      <c r="R11" s="106">
        <v>9</v>
      </c>
      <c r="S11" s="105">
        <v>12</v>
      </c>
      <c r="T11" s="106">
        <v>8</v>
      </c>
      <c r="U11" s="105">
        <v>9</v>
      </c>
      <c r="V11" s="106">
        <v>11</v>
      </c>
      <c r="W11" s="105">
        <v>10</v>
      </c>
      <c r="X11" s="106">
        <v>10</v>
      </c>
      <c r="Y11" s="105">
        <v>8</v>
      </c>
      <c r="Z11" s="106">
        <v>12</v>
      </c>
      <c r="AA11" s="105">
        <v>28</v>
      </c>
      <c r="AB11" s="107">
        <v>32</v>
      </c>
    </row>
    <row r="12" spans="1:28" x14ac:dyDescent="0.25">
      <c r="B12" s="112">
        <v>11</v>
      </c>
      <c r="C12" s="115">
        <v>12</v>
      </c>
      <c r="D12" s="106">
        <v>8</v>
      </c>
      <c r="E12" s="105">
        <v>13</v>
      </c>
      <c r="F12" s="106">
        <v>7</v>
      </c>
      <c r="G12" s="105">
        <v>13</v>
      </c>
      <c r="H12" s="106">
        <v>7</v>
      </c>
      <c r="I12" s="105">
        <v>10</v>
      </c>
      <c r="J12" s="106">
        <v>10</v>
      </c>
      <c r="K12" s="105">
        <v>9</v>
      </c>
      <c r="L12" s="106">
        <v>11</v>
      </c>
      <c r="M12" s="105">
        <v>14</v>
      </c>
      <c r="N12" s="106">
        <v>6</v>
      </c>
      <c r="O12" s="105">
        <v>9</v>
      </c>
      <c r="P12" s="106">
        <v>11</v>
      </c>
      <c r="Q12" s="105">
        <v>14</v>
      </c>
      <c r="R12" s="106">
        <v>6</v>
      </c>
      <c r="S12" s="105">
        <v>10</v>
      </c>
      <c r="T12" s="106">
        <v>10</v>
      </c>
      <c r="U12" s="105">
        <v>10</v>
      </c>
      <c r="V12" s="106">
        <v>10</v>
      </c>
      <c r="W12" s="105">
        <v>8</v>
      </c>
      <c r="X12" s="106">
        <v>12</v>
      </c>
      <c r="Y12" s="105">
        <v>6</v>
      </c>
      <c r="Z12" s="106">
        <v>14</v>
      </c>
      <c r="AA12" s="105">
        <v>23</v>
      </c>
      <c r="AB12" s="107">
        <v>37</v>
      </c>
    </row>
    <row r="13" spans="1:28" x14ac:dyDescent="0.25">
      <c r="B13" s="112">
        <v>12</v>
      </c>
      <c r="C13" s="115">
        <v>8</v>
      </c>
      <c r="D13" s="106">
        <v>12</v>
      </c>
      <c r="E13" s="105">
        <v>12</v>
      </c>
      <c r="F13" s="106">
        <v>8</v>
      </c>
      <c r="G13" s="105">
        <v>13</v>
      </c>
      <c r="H13" s="106">
        <v>7</v>
      </c>
      <c r="I13" s="105">
        <v>11</v>
      </c>
      <c r="J13" s="106">
        <v>9</v>
      </c>
      <c r="K13" s="105">
        <v>7</v>
      </c>
      <c r="L13" s="106">
        <v>13</v>
      </c>
      <c r="M13" s="105">
        <v>11</v>
      </c>
      <c r="N13" s="106">
        <v>9</v>
      </c>
      <c r="O13" s="105">
        <v>11</v>
      </c>
      <c r="P13" s="106">
        <v>9</v>
      </c>
      <c r="Q13" s="105">
        <v>11</v>
      </c>
      <c r="R13" s="106">
        <v>9</v>
      </c>
      <c r="S13" s="105">
        <v>12</v>
      </c>
      <c r="T13" s="106">
        <v>8</v>
      </c>
      <c r="U13" s="105">
        <v>9</v>
      </c>
      <c r="V13" s="106">
        <v>11</v>
      </c>
      <c r="W13" s="105">
        <v>10</v>
      </c>
      <c r="X13" s="106">
        <v>10</v>
      </c>
      <c r="Y13" s="105">
        <v>8</v>
      </c>
      <c r="Z13" s="106">
        <v>12</v>
      </c>
      <c r="AA13" s="105">
        <v>28</v>
      </c>
      <c r="AB13" s="107">
        <v>32</v>
      </c>
    </row>
    <row r="14" spans="1:28" x14ac:dyDescent="0.25">
      <c r="B14" s="112">
        <v>13</v>
      </c>
      <c r="C14" s="115">
        <v>12</v>
      </c>
      <c r="D14" s="106">
        <v>8</v>
      </c>
      <c r="E14" s="105">
        <v>13</v>
      </c>
      <c r="F14" s="106">
        <v>7</v>
      </c>
      <c r="G14" s="105">
        <v>13</v>
      </c>
      <c r="H14" s="106">
        <v>7</v>
      </c>
      <c r="I14" s="105">
        <v>10</v>
      </c>
      <c r="J14" s="106">
        <v>10</v>
      </c>
      <c r="K14" s="105">
        <v>9</v>
      </c>
      <c r="L14" s="106">
        <v>11</v>
      </c>
      <c r="M14" s="105">
        <v>14</v>
      </c>
      <c r="N14" s="106">
        <v>6</v>
      </c>
      <c r="O14" s="105">
        <v>9</v>
      </c>
      <c r="P14" s="106">
        <v>11</v>
      </c>
      <c r="Q14" s="105">
        <v>14</v>
      </c>
      <c r="R14" s="106">
        <v>6</v>
      </c>
      <c r="S14" s="105">
        <v>10</v>
      </c>
      <c r="T14" s="106">
        <v>10</v>
      </c>
      <c r="U14" s="105">
        <v>10</v>
      </c>
      <c r="V14" s="106">
        <v>10</v>
      </c>
      <c r="W14" s="105">
        <v>8</v>
      </c>
      <c r="X14" s="106">
        <v>12</v>
      </c>
      <c r="Y14" s="105">
        <v>6</v>
      </c>
      <c r="Z14" s="106">
        <v>14</v>
      </c>
      <c r="AA14" s="105">
        <v>23</v>
      </c>
      <c r="AB14" s="107">
        <v>37</v>
      </c>
    </row>
    <row r="15" spans="1:28" x14ac:dyDescent="0.25">
      <c r="B15" s="112">
        <v>14</v>
      </c>
      <c r="C15" s="115">
        <v>8</v>
      </c>
      <c r="D15" s="106">
        <v>12</v>
      </c>
      <c r="E15" s="105">
        <v>12</v>
      </c>
      <c r="F15" s="106">
        <v>8</v>
      </c>
      <c r="G15" s="105">
        <v>13</v>
      </c>
      <c r="H15" s="106">
        <v>7</v>
      </c>
      <c r="I15" s="105">
        <v>11</v>
      </c>
      <c r="J15" s="106">
        <v>9</v>
      </c>
      <c r="K15" s="105">
        <v>7</v>
      </c>
      <c r="L15" s="106">
        <v>13</v>
      </c>
      <c r="M15" s="105">
        <v>11</v>
      </c>
      <c r="N15" s="106">
        <v>9</v>
      </c>
      <c r="O15" s="105">
        <v>11</v>
      </c>
      <c r="P15" s="106">
        <v>9</v>
      </c>
      <c r="Q15" s="105">
        <v>11</v>
      </c>
      <c r="R15" s="106">
        <v>9</v>
      </c>
      <c r="S15" s="105">
        <v>12</v>
      </c>
      <c r="T15" s="106">
        <v>8</v>
      </c>
      <c r="U15" s="105">
        <v>9</v>
      </c>
      <c r="V15" s="106">
        <v>11</v>
      </c>
      <c r="W15" s="105">
        <v>10</v>
      </c>
      <c r="X15" s="106">
        <v>10</v>
      </c>
      <c r="Y15" s="105">
        <v>8</v>
      </c>
      <c r="Z15" s="106">
        <v>12</v>
      </c>
      <c r="AA15" s="105">
        <v>28</v>
      </c>
      <c r="AB15" s="107">
        <v>32</v>
      </c>
    </row>
    <row r="16" spans="1:28" x14ac:dyDescent="0.25">
      <c r="B16" s="112">
        <v>15</v>
      </c>
      <c r="C16" s="115">
        <v>12</v>
      </c>
      <c r="D16" s="106">
        <v>8</v>
      </c>
      <c r="E16" s="105">
        <v>13</v>
      </c>
      <c r="F16" s="106">
        <v>7</v>
      </c>
      <c r="G16" s="105">
        <v>13</v>
      </c>
      <c r="H16" s="106">
        <v>7</v>
      </c>
      <c r="I16" s="105">
        <v>10</v>
      </c>
      <c r="J16" s="106">
        <v>10</v>
      </c>
      <c r="K16" s="105">
        <v>9</v>
      </c>
      <c r="L16" s="106">
        <v>11</v>
      </c>
      <c r="M16" s="105">
        <v>14</v>
      </c>
      <c r="N16" s="106">
        <v>6</v>
      </c>
      <c r="O16" s="105">
        <v>9</v>
      </c>
      <c r="P16" s="106">
        <v>11</v>
      </c>
      <c r="Q16" s="105">
        <v>14</v>
      </c>
      <c r="R16" s="106">
        <v>6</v>
      </c>
      <c r="S16" s="105">
        <v>10</v>
      </c>
      <c r="T16" s="106">
        <v>10</v>
      </c>
      <c r="U16" s="105">
        <v>10</v>
      </c>
      <c r="V16" s="106">
        <v>10</v>
      </c>
      <c r="W16" s="105">
        <v>8</v>
      </c>
      <c r="X16" s="106">
        <v>12</v>
      </c>
      <c r="Y16" s="105">
        <v>6</v>
      </c>
      <c r="Z16" s="106">
        <v>14</v>
      </c>
      <c r="AA16" s="105">
        <v>23</v>
      </c>
      <c r="AB16" s="107">
        <v>37</v>
      </c>
    </row>
    <row r="17" spans="1:28" x14ac:dyDescent="0.25">
      <c r="B17" s="112">
        <v>16</v>
      </c>
      <c r="C17" s="115">
        <v>8</v>
      </c>
      <c r="D17" s="106">
        <v>12</v>
      </c>
      <c r="E17" s="105">
        <v>12</v>
      </c>
      <c r="F17" s="106">
        <v>8</v>
      </c>
      <c r="G17" s="105">
        <v>13</v>
      </c>
      <c r="H17" s="106">
        <v>7</v>
      </c>
      <c r="I17" s="105">
        <v>11</v>
      </c>
      <c r="J17" s="106">
        <v>9</v>
      </c>
      <c r="K17" s="105">
        <v>7</v>
      </c>
      <c r="L17" s="106">
        <v>13</v>
      </c>
      <c r="M17" s="105">
        <v>11</v>
      </c>
      <c r="N17" s="106">
        <v>9</v>
      </c>
      <c r="O17" s="105">
        <v>11</v>
      </c>
      <c r="P17" s="106">
        <v>9</v>
      </c>
      <c r="Q17" s="105">
        <v>11</v>
      </c>
      <c r="R17" s="106">
        <v>9</v>
      </c>
      <c r="S17" s="105">
        <v>12</v>
      </c>
      <c r="T17" s="106">
        <v>8</v>
      </c>
      <c r="U17" s="105">
        <v>9</v>
      </c>
      <c r="V17" s="106">
        <v>11</v>
      </c>
      <c r="W17" s="105">
        <v>10</v>
      </c>
      <c r="X17" s="106">
        <v>10</v>
      </c>
      <c r="Y17" s="105">
        <v>8</v>
      </c>
      <c r="Z17" s="106">
        <v>12</v>
      </c>
      <c r="AA17" s="105">
        <v>28</v>
      </c>
      <c r="AB17" s="107">
        <v>32</v>
      </c>
    </row>
    <row r="18" spans="1:28" x14ac:dyDescent="0.25">
      <c r="B18" s="112">
        <v>17</v>
      </c>
      <c r="C18" s="115">
        <v>8</v>
      </c>
      <c r="D18" s="106">
        <v>12</v>
      </c>
      <c r="E18" s="105">
        <v>9</v>
      </c>
      <c r="F18" s="106">
        <v>11</v>
      </c>
      <c r="G18" s="105">
        <v>12</v>
      </c>
      <c r="H18" s="106">
        <v>8</v>
      </c>
      <c r="I18" s="105">
        <v>7</v>
      </c>
      <c r="J18" s="106">
        <v>13</v>
      </c>
      <c r="K18" s="105">
        <v>15</v>
      </c>
      <c r="L18" s="106">
        <v>5</v>
      </c>
      <c r="M18" s="105">
        <v>4</v>
      </c>
      <c r="N18" s="106">
        <v>16</v>
      </c>
      <c r="O18" s="105">
        <v>13</v>
      </c>
      <c r="P18" s="106">
        <v>7</v>
      </c>
      <c r="Q18" s="105">
        <v>14</v>
      </c>
      <c r="R18" s="106">
        <v>6</v>
      </c>
      <c r="S18" s="105">
        <v>7</v>
      </c>
      <c r="T18" s="106">
        <v>13</v>
      </c>
      <c r="U18" s="105">
        <v>6</v>
      </c>
      <c r="V18" s="106">
        <v>14</v>
      </c>
      <c r="W18" s="105">
        <v>11</v>
      </c>
      <c r="X18" s="106">
        <v>9</v>
      </c>
      <c r="Y18" s="105">
        <v>9</v>
      </c>
      <c r="Z18" s="106">
        <v>11</v>
      </c>
      <c r="AA18" s="105">
        <v>36</v>
      </c>
      <c r="AB18" s="107">
        <v>24</v>
      </c>
    </row>
    <row r="19" spans="1:28" x14ac:dyDescent="0.25">
      <c r="B19" s="112">
        <v>18</v>
      </c>
      <c r="C19" s="115">
        <v>8</v>
      </c>
      <c r="D19" s="106">
        <v>12</v>
      </c>
      <c r="E19" s="105">
        <v>9</v>
      </c>
      <c r="F19" s="106">
        <v>11</v>
      </c>
      <c r="G19" s="105">
        <v>12</v>
      </c>
      <c r="H19" s="106">
        <v>8</v>
      </c>
      <c r="I19" s="105">
        <v>7</v>
      </c>
      <c r="J19" s="106">
        <v>13</v>
      </c>
      <c r="K19" s="105">
        <v>15</v>
      </c>
      <c r="L19" s="106">
        <v>5</v>
      </c>
      <c r="M19" s="105">
        <v>4</v>
      </c>
      <c r="N19" s="106">
        <v>16</v>
      </c>
      <c r="O19" s="105">
        <v>13</v>
      </c>
      <c r="P19" s="106">
        <v>7</v>
      </c>
      <c r="Q19" s="105">
        <v>14</v>
      </c>
      <c r="R19" s="106">
        <v>6</v>
      </c>
      <c r="S19" s="105">
        <v>7</v>
      </c>
      <c r="T19" s="106">
        <v>13</v>
      </c>
      <c r="U19" s="105">
        <v>6</v>
      </c>
      <c r="V19" s="106">
        <v>14</v>
      </c>
      <c r="W19" s="105">
        <v>11</v>
      </c>
      <c r="X19" s="106">
        <v>9</v>
      </c>
      <c r="Y19" s="105">
        <v>9</v>
      </c>
      <c r="Z19" s="106">
        <v>11</v>
      </c>
      <c r="AA19" s="105">
        <v>36</v>
      </c>
      <c r="AB19" s="107">
        <v>24</v>
      </c>
    </row>
    <row r="20" spans="1:28" x14ac:dyDescent="0.25">
      <c r="B20" s="112">
        <v>19</v>
      </c>
      <c r="C20" s="115">
        <v>8</v>
      </c>
      <c r="D20" s="106">
        <v>12</v>
      </c>
      <c r="E20" s="105">
        <v>9</v>
      </c>
      <c r="F20" s="106">
        <v>11</v>
      </c>
      <c r="G20" s="105">
        <v>12</v>
      </c>
      <c r="H20" s="106">
        <v>8</v>
      </c>
      <c r="I20" s="105">
        <v>7</v>
      </c>
      <c r="J20" s="106">
        <v>13</v>
      </c>
      <c r="K20" s="105">
        <v>15</v>
      </c>
      <c r="L20" s="106">
        <v>5</v>
      </c>
      <c r="M20" s="105">
        <v>4</v>
      </c>
      <c r="N20" s="106">
        <v>16</v>
      </c>
      <c r="O20" s="105">
        <v>13</v>
      </c>
      <c r="P20" s="106">
        <v>7</v>
      </c>
      <c r="Q20" s="105">
        <v>14</v>
      </c>
      <c r="R20" s="106">
        <v>6</v>
      </c>
      <c r="S20" s="105">
        <v>7</v>
      </c>
      <c r="T20" s="106">
        <v>13</v>
      </c>
      <c r="U20" s="105">
        <v>6</v>
      </c>
      <c r="V20" s="106">
        <v>14</v>
      </c>
      <c r="W20" s="105">
        <v>11</v>
      </c>
      <c r="X20" s="106">
        <v>9</v>
      </c>
      <c r="Y20" s="105">
        <v>9</v>
      </c>
      <c r="Z20" s="106">
        <v>11</v>
      </c>
      <c r="AA20" s="105">
        <v>36</v>
      </c>
      <c r="AB20" s="107">
        <v>24</v>
      </c>
    </row>
    <row r="21" spans="1:28" x14ac:dyDescent="0.25">
      <c r="B21" s="112">
        <v>20</v>
      </c>
      <c r="C21" s="115">
        <v>8</v>
      </c>
      <c r="D21" s="106">
        <v>12</v>
      </c>
      <c r="E21" s="105">
        <v>9</v>
      </c>
      <c r="F21" s="106">
        <v>11</v>
      </c>
      <c r="G21" s="105">
        <v>12</v>
      </c>
      <c r="H21" s="106">
        <v>8</v>
      </c>
      <c r="I21" s="105">
        <v>7</v>
      </c>
      <c r="J21" s="106">
        <v>13</v>
      </c>
      <c r="K21" s="105">
        <v>15</v>
      </c>
      <c r="L21" s="106">
        <v>5</v>
      </c>
      <c r="M21" s="105">
        <v>4</v>
      </c>
      <c r="N21" s="106">
        <v>16</v>
      </c>
      <c r="O21" s="105">
        <v>13</v>
      </c>
      <c r="P21" s="106">
        <v>7</v>
      </c>
      <c r="Q21" s="105">
        <v>14</v>
      </c>
      <c r="R21" s="106">
        <v>6</v>
      </c>
      <c r="S21" s="105">
        <v>7</v>
      </c>
      <c r="T21" s="106">
        <v>13</v>
      </c>
      <c r="U21" s="105">
        <v>6</v>
      </c>
      <c r="V21" s="106">
        <v>14</v>
      </c>
      <c r="W21" s="105">
        <v>11</v>
      </c>
      <c r="X21" s="106">
        <v>9</v>
      </c>
      <c r="Y21" s="105">
        <v>9</v>
      </c>
      <c r="Z21" s="106">
        <v>11</v>
      </c>
      <c r="AA21" s="105">
        <v>36</v>
      </c>
      <c r="AB21" s="107">
        <v>24</v>
      </c>
    </row>
    <row r="22" spans="1:28" x14ac:dyDescent="0.25">
      <c r="B22" s="112">
        <v>21</v>
      </c>
      <c r="C22" s="115">
        <v>9</v>
      </c>
      <c r="D22" s="106">
        <v>11</v>
      </c>
      <c r="E22" s="105">
        <v>9</v>
      </c>
      <c r="F22" s="106">
        <v>11</v>
      </c>
      <c r="G22" s="105">
        <v>13</v>
      </c>
      <c r="H22" s="106">
        <v>7</v>
      </c>
      <c r="I22" s="105">
        <v>10</v>
      </c>
      <c r="J22" s="106">
        <v>10</v>
      </c>
      <c r="K22" s="105">
        <v>9</v>
      </c>
      <c r="L22" s="106">
        <v>11</v>
      </c>
      <c r="M22" s="105">
        <v>11</v>
      </c>
      <c r="N22" s="106">
        <v>9</v>
      </c>
      <c r="O22" s="105">
        <v>9</v>
      </c>
      <c r="P22" s="106">
        <v>11</v>
      </c>
      <c r="Q22" s="105">
        <v>9</v>
      </c>
      <c r="R22" s="106">
        <v>11</v>
      </c>
      <c r="S22" s="105">
        <v>9</v>
      </c>
      <c r="T22" s="106">
        <v>11</v>
      </c>
      <c r="U22" s="105">
        <v>12</v>
      </c>
      <c r="V22" s="106">
        <v>8</v>
      </c>
      <c r="W22" s="105">
        <v>10</v>
      </c>
      <c r="X22" s="106">
        <v>10</v>
      </c>
      <c r="Y22" s="105">
        <v>11</v>
      </c>
      <c r="Z22" s="106">
        <v>9</v>
      </c>
      <c r="AA22" s="105">
        <v>30</v>
      </c>
      <c r="AB22" s="107">
        <v>30</v>
      </c>
    </row>
    <row r="23" spans="1:28" ht="15.75" thickBot="1" x14ac:dyDescent="0.3">
      <c r="B23" s="112">
        <v>22</v>
      </c>
      <c r="C23" s="116">
        <v>8</v>
      </c>
      <c r="D23" s="109">
        <v>12</v>
      </c>
      <c r="E23" s="108">
        <v>9</v>
      </c>
      <c r="F23" s="109">
        <v>11</v>
      </c>
      <c r="G23" s="108">
        <v>12</v>
      </c>
      <c r="H23" s="109">
        <v>8</v>
      </c>
      <c r="I23" s="108">
        <v>7</v>
      </c>
      <c r="J23" s="109">
        <v>13</v>
      </c>
      <c r="K23" s="108">
        <v>15</v>
      </c>
      <c r="L23" s="109">
        <v>5</v>
      </c>
      <c r="M23" s="108">
        <v>4</v>
      </c>
      <c r="N23" s="109">
        <v>16</v>
      </c>
      <c r="O23" s="108">
        <v>13</v>
      </c>
      <c r="P23" s="109">
        <v>7</v>
      </c>
      <c r="Q23" s="108">
        <v>14</v>
      </c>
      <c r="R23" s="109">
        <v>6</v>
      </c>
      <c r="S23" s="108">
        <v>7</v>
      </c>
      <c r="T23" s="109">
        <v>13</v>
      </c>
      <c r="U23" s="108">
        <v>6</v>
      </c>
      <c r="V23" s="109">
        <v>14</v>
      </c>
      <c r="W23" s="108">
        <v>11</v>
      </c>
      <c r="X23" s="109">
        <v>9</v>
      </c>
      <c r="Y23" s="108">
        <v>9</v>
      </c>
      <c r="Z23" s="109">
        <v>11</v>
      </c>
      <c r="AA23" s="108">
        <v>36</v>
      </c>
      <c r="AB23" s="110">
        <v>24</v>
      </c>
    </row>
    <row r="25" spans="1:28" s="7" customFormat="1" x14ac:dyDescent="0.25">
      <c r="A25" s="7" t="s">
        <v>278</v>
      </c>
      <c r="B25" s="113" t="s">
        <v>0</v>
      </c>
      <c r="C25" s="113" t="s">
        <v>1</v>
      </c>
      <c r="D25" s="113" t="s">
        <v>2</v>
      </c>
      <c r="E25" s="113" t="s">
        <v>3</v>
      </c>
      <c r="F25" s="113" t="s">
        <v>4</v>
      </c>
      <c r="G25" s="113" t="s">
        <v>5</v>
      </c>
      <c r="H25" s="113" t="s">
        <v>6</v>
      </c>
      <c r="I25" s="113" t="s">
        <v>7</v>
      </c>
      <c r="J25" s="113" t="s">
        <v>8</v>
      </c>
      <c r="K25" s="113" t="s">
        <v>9</v>
      </c>
      <c r="L25" s="113" t="s">
        <v>10</v>
      </c>
      <c r="M25" s="113" t="s">
        <v>11</v>
      </c>
      <c r="N25" s="113" t="s">
        <v>12</v>
      </c>
      <c r="O25" s="113" t="s">
        <v>13</v>
      </c>
      <c r="P25" s="113" t="s">
        <v>14</v>
      </c>
      <c r="Q25" s="113" t="s">
        <v>15</v>
      </c>
      <c r="R25" s="113" t="s">
        <v>16</v>
      </c>
      <c r="S25" s="113" t="s">
        <v>17</v>
      </c>
      <c r="T25" s="113" t="s">
        <v>18</v>
      </c>
      <c r="U25" s="113" t="s">
        <v>19</v>
      </c>
      <c r="V25" s="113" t="s">
        <v>20</v>
      </c>
      <c r="W25" s="113" t="s">
        <v>21</v>
      </c>
      <c r="X25" s="113" t="s">
        <v>22</v>
      </c>
      <c r="Y25" s="113" t="s">
        <v>23</v>
      </c>
      <c r="Z25" s="113" t="s">
        <v>24</v>
      </c>
      <c r="AA25" s="113" t="s">
        <v>25</v>
      </c>
      <c r="AB25" s="113" t="s">
        <v>26</v>
      </c>
    </row>
    <row r="26" spans="1:28" x14ac:dyDescent="0.25">
      <c r="A26" s="7" t="s">
        <v>279</v>
      </c>
      <c r="B26" s="112">
        <v>1</v>
      </c>
      <c r="C26" s="112">
        <v>11</v>
      </c>
      <c r="D26" s="112">
        <v>6</v>
      </c>
      <c r="E26" s="112">
        <v>13</v>
      </c>
      <c r="F26" s="112">
        <v>4</v>
      </c>
      <c r="G26" s="112">
        <v>12</v>
      </c>
      <c r="H26" s="112">
        <v>7</v>
      </c>
      <c r="I26" s="112">
        <v>10</v>
      </c>
      <c r="J26" s="112">
        <v>5</v>
      </c>
      <c r="K26" s="112">
        <v>9</v>
      </c>
      <c r="L26" s="112">
        <v>6</v>
      </c>
      <c r="M26" s="112">
        <v>12</v>
      </c>
      <c r="N26" s="112">
        <v>3</v>
      </c>
      <c r="O26" s="112">
        <v>9</v>
      </c>
      <c r="P26" s="112">
        <v>7</v>
      </c>
      <c r="Q26" s="112">
        <v>14</v>
      </c>
      <c r="R26" s="112">
        <v>5</v>
      </c>
      <c r="S26" s="112">
        <v>10</v>
      </c>
      <c r="T26" s="112">
        <v>8</v>
      </c>
      <c r="U26" s="112">
        <v>9</v>
      </c>
      <c r="V26" s="112">
        <v>8</v>
      </c>
      <c r="W26" s="112">
        <v>8</v>
      </c>
      <c r="X26" s="112">
        <v>4</v>
      </c>
      <c r="Y26" s="112">
        <v>6</v>
      </c>
      <c r="Z26" s="112">
        <v>10</v>
      </c>
      <c r="AA26" s="112">
        <v>23</v>
      </c>
      <c r="AB26" s="112">
        <v>34</v>
      </c>
    </row>
    <row r="27" spans="1:28" x14ac:dyDescent="0.25">
      <c r="B27" s="112">
        <v>2</v>
      </c>
      <c r="C27" s="112">
        <v>11</v>
      </c>
      <c r="D27" s="112">
        <v>4</v>
      </c>
      <c r="E27" s="112">
        <v>13</v>
      </c>
      <c r="F27" s="112">
        <v>6</v>
      </c>
      <c r="G27" s="112">
        <v>13</v>
      </c>
      <c r="H27" s="112">
        <v>7</v>
      </c>
      <c r="I27" s="112">
        <v>10</v>
      </c>
      <c r="J27" s="112">
        <v>9</v>
      </c>
      <c r="K27" s="112">
        <v>7</v>
      </c>
      <c r="L27" s="112">
        <v>6</v>
      </c>
      <c r="M27" s="112">
        <v>12</v>
      </c>
      <c r="N27" s="112">
        <v>3</v>
      </c>
      <c r="O27" s="112">
        <v>9</v>
      </c>
      <c r="P27" s="112">
        <v>7</v>
      </c>
      <c r="Q27" s="112">
        <v>14</v>
      </c>
      <c r="R27" s="112">
        <v>6</v>
      </c>
      <c r="S27" s="112">
        <v>9</v>
      </c>
      <c r="T27" s="112">
        <v>7</v>
      </c>
      <c r="U27" s="112">
        <v>9</v>
      </c>
      <c r="V27" s="112">
        <v>6</v>
      </c>
      <c r="W27" s="112">
        <v>8</v>
      </c>
      <c r="X27" s="112">
        <v>6</v>
      </c>
      <c r="Y27" s="112">
        <v>5</v>
      </c>
      <c r="Z27" s="112">
        <v>11</v>
      </c>
      <c r="AA27" s="112">
        <v>23</v>
      </c>
      <c r="AB27" s="112">
        <v>31</v>
      </c>
    </row>
    <row r="28" spans="1:28" x14ac:dyDescent="0.25">
      <c r="B28" s="112">
        <v>3</v>
      </c>
      <c r="C28" s="112">
        <v>10</v>
      </c>
      <c r="D28" s="112">
        <v>6</v>
      </c>
      <c r="E28" s="112">
        <v>13</v>
      </c>
      <c r="F28" s="112">
        <v>4</v>
      </c>
      <c r="G28" s="112">
        <v>13</v>
      </c>
      <c r="H28" s="112">
        <v>6</v>
      </c>
      <c r="I28" s="112">
        <v>10</v>
      </c>
      <c r="J28" s="112">
        <v>6</v>
      </c>
      <c r="K28" s="112">
        <v>9</v>
      </c>
      <c r="L28" s="112">
        <v>9</v>
      </c>
      <c r="M28" s="112">
        <v>13</v>
      </c>
      <c r="N28" s="112">
        <v>4</v>
      </c>
      <c r="O28" s="112">
        <v>9</v>
      </c>
      <c r="P28" s="112">
        <v>8</v>
      </c>
      <c r="Q28" s="112">
        <v>14</v>
      </c>
      <c r="R28" s="112">
        <v>5</v>
      </c>
      <c r="S28" s="112">
        <v>10</v>
      </c>
      <c r="T28" s="112">
        <v>7</v>
      </c>
      <c r="U28" s="112">
        <v>8</v>
      </c>
      <c r="V28" s="112">
        <v>7</v>
      </c>
      <c r="W28" s="112">
        <v>8</v>
      </c>
      <c r="X28" s="112">
        <v>4</v>
      </c>
      <c r="Y28" s="112">
        <v>5</v>
      </c>
      <c r="Z28" s="112">
        <v>11</v>
      </c>
      <c r="AA28" s="112">
        <v>22</v>
      </c>
      <c r="AB28" s="112">
        <v>29</v>
      </c>
    </row>
    <row r="29" spans="1:28" x14ac:dyDescent="0.25">
      <c r="B29" s="112">
        <v>4</v>
      </c>
      <c r="C29" s="112">
        <v>8</v>
      </c>
      <c r="D29" s="112">
        <v>9</v>
      </c>
      <c r="E29" s="112">
        <v>11</v>
      </c>
      <c r="F29" s="112">
        <v>7</v>
      </c>
      <c r="G29" s="112">
        <v>11</v>
      </c>
      <c r="H29" s="112">
        <v>5</v>
      </c>
      <c r="I29" s="112">
        <v>10</v>
      </c>
      <c r="J29" s="112">
        <v>9</v>
      </c>
      <c r="K29" s="112">
        <v>6</v>
      </c>
      <c r="L29" s="112">
        <v>8</v>
      </c>
      <c r="M29" s="112">
        <v>11</v>
      </c>
      <c r="N29" s="112">
        <v>5</v>
      </c>
      <c r="O29" s="112">
        <v>11</v>
      </c>
      <c r="P29" s="112">
        <v>7</v>
      </c>
      <c r="Q29" s="112">
        <v>10</v>
      </c>
      <c r="R29" s="112">
        <v>6</v>
      </c>
      <c r="S29" s="112">
        <v>11</v>
      </c>
      <c r="T29" s="112">
        <v>5</v>
      </c>
      <c r="U29" s="112">
        <v>7</v>
      </c>
      <c r="V29" s="112">
        <v>10</v>
      </c>
      <c r="W29" s="112">
        <v>8</v>
      </c>
      <c r="X29" s="112">
        <v>10</v>
      </c>
      <c r="Y29" s="112">
        <v>7</v>
      </c>
      <c r="Z29" s="112">
        <v>6</v>
      </c>
      <c r="AA29" s="112">
        <v>28</v>
      </c>
      <c r="AB29" s="112">
        <v>27</v>
      </c>
    </row>
    <row r="30" spans="1:28" x14ac:dyDescent="0.25">
      <c r="B30" s="112">
        <v>5</v>
      </c>
      <c r="C30" s="112">
        <v>8</v>
      </c>
      <c r="D30" s="112">
        <v>8</v>
      </c>
      <c r="E30" s="112">
        <v>12</v>
      </c>
      <c r="F30" s="112">
        <v>4</v>
      </c>
      <c r="G30" s="112">
        <v>12</v>
      </c>
      <c r="H30" s="112">
        <v>4</v>
      </c>
      <c r="I30" s="112">
        <v>10</v>
      </c>
      <c r="J30" s="112">
        <v>8</v>
      </c>
      <c r="K30" s="112">
        <v>7</v>
      </c>
      <c r="L30" s="112">
        <v>11</v>
      </c>
      <c r="M30" s="112">
        <v>11</v>
      </c>
      <c r="N30" s="112">
        <v>5</v>
      </c>
      <c r="O30" s="112">
        <v>11</v>
      </c>
      <c r="P30" s="112">
        <v>4</v>
      </c>
      <c r="Q30" s="112">
        <v>11</v>
      </c>
      <c r="R30" s="112">
        <v>6</v>
      </c>
      <c r="S30" s="112">
        <v>10</v>
      </c>
      <c r="T30" s="112">
        <v>3</v>
      </c>
      <c r="U30" s="112">
        <v>9</v>
      </c>
      <c r="V30" s="112">
        <v>8</v>
      </c>
      <c r="W30" s="112">
        <v>9</v>
      </c>
      <c r="X30" s="112">
        <v>10</v>
      </c>
      <c r="Y30" s="112">
        <v>8</v>
      </c>
      <c r="Z30" s="112">
        <v>9</v>
      </c>
      <c r="AA30" s="112">
        <v>27</v>
      </c>
      <c r="AB30" s="112">
        <v>28</v>
      </c>
    </row>
    <row r="31" spans="1:28" x14ac:dyDescent="0.25">
      <c r="B31" s="112">
        <v>6</v>
      </c>
      <c r="C31" s="112">
        <v>8</v>
      </c>
      <c r="D31" s="112">
        <v>7</v>
      </c>
      <c r="E31" s="112">
        <v>11</v>
      </c>
      <c r="F31" s="112">
        <v>7</v>
      </c>
      <c r="G31" s="112">
        <v>13</v>
      </c>
      <c r="H31" s="112">
        <v>6</v>
      </c>
      <c r="I31" s="112">
        <v>11</v>
      </c>
      <c r="J31" s="112">
        <v>9</v>
      </c>
      <c r="K31" s="112">
        <v>6</v>
      </c>
      <c r="L31" s="112">
        <v>12</v>
      </c>
      <c r="M31" s="112">
        <v>11</v>
      </c>
      <c r="N31" s="112">
        <v>6</v>
      </c>
      <c r="O31" s="112">
        <v>11</v>
      </c>
      <c r="P31" s="112">
        <v>7</v>
      </c>
      <c r="Q31" s="112">
        <v>11</v>
      </c>
      <c r="R31" s="112">
        <v>7</v>
      </c>
      <c r="S31" s="112">
        <v>12</v>
      </c>
      <c r="T31" s="112">
        <v>4</v>
      </c>
      <c r="U31" s="112">
        <v>9</v>
      </c>
      <c r="V31" s="112">
        <v>7</v>
      </c>
      <c r="W31" s="112">
        <v>10</v>
      </c>
      <c r="X31" s="112">
        <v>9</v>
      </c>
      <c r="Y31" s="112">
        <v>8</v>
      </c>
      <c r="Z31" s="112">
        <v>10</v>
      </c>
      <c r="AA31" s="112">
        <v>28</v>
      </c>
      <c r="AB31" s="112">
        <v>29</v>
      </c>
    </row>
    <row r="32" spans="1:28" x14ac:dyDescent="0.25">
      <c r="B32" s="112">
        <v>7</v>
      </c>
      <c r="C32" s="112">
        <v>8</v>
      </c>
      <c r="D32" s="112">
        <v>7</v>
      </c>
      <c r="E32" s="112">
        <v>11</v>
      </c>
      <c r="F32" s="112">
        <v>6</v>
      </c>
      <c r="G32" s="112">
        <v>13</v>
      </c>
      <c r="H32" s="112">
        <v>6</v>
      </c>
      <c r="I32" s="112">
        <v>8</v>
      </c>
      <c r="J32" s="112">
        <v>8</v>
      </c>
      <c r="K32" s="112">
        <v>5</v>
      </c>
      <c r="L32" s="112">
        <v>7</v>
      </c>
      <c r="M32" s="112">
        <v>11</v>
      </c>
      <c r="N32" s="112">
        <v>3</v>
      </c>
      <c r="O32" s="112">
        <v>11</v>
      </c>
      <c r="P32" s="112">
        <v>8</v>
      </c>
      <c r="Q32" s="112">
        <v>10</v>
      </c>
      <c r="R32" s="112">
        <v>7</v>
      </c>
      <c r="S32" s="112">
        <v>12</v>
      </c>
      <c r="T32" s="112">
        <v>4</v>
      </c>
      <c r="U32" s="112">
        <v>9</v>
      </c>
      <c r="V32" s="112">
        <v>9</v>
      </c>
      <c r="W32" s="112">
        <v>9</v>
      </c>
      <c r="X32" s="112">
        <v>6</v>
      </c>
      <c r="Y32" s="112">
        <v>6</v>
      </c>
      <c r="Z32" s="112">
        <v>10</v>
      </c>
      <c r="AA32" s="112">
        <v>25</v>
      </c>
      <c r="AB32" s="112">
        <v>28</v>
      </c>
    </row>
    <row r="33" spans="2:28" x14ac:dyDescent="0.25">
      <c r="B33" s="112">
        <v>8</v>
      </c>
      <c r="C33" s="112">
        <v>8</v>
      </c>
      <c r="D33" s="112">
        <v>9</v>
      </c>
      <c r="E33" s="112">
        <v>11</v>
      </c>
      <c r="F33" s="112">
        <v>8</v>
      </c>
      <c r="G33" s="112">
        <v>12</v>
      </c>
      <c r="H33" s="112">
        <v>4</v>
      </c>
      <c r="I33" s="112">
        <v>11</v>
      </c>
      <c r="J33" s="112">
        <v>8</v>
      </c>
      <c r="K33" s="112">
        <v>7</v>
      </c>
      <c r="L33" s="112">
        <v>9</v>
      </c>
      <c r="M33" s="112">
        <v>11</v>
      </c>
      <c r="N33" s="112">
        <v>5</v>
      </c>
      <c r="O33" s="112">
        <v>11</v>
      </c>
      <c r="P33" s="112">
        <v>7</v>
      </c>
      <c r="Q33" s="112">
        <v>11</v>
      </c>
      <c r="R33" s="112">
        <v>6</v>
      </c>
      <c r="S33" s="112">
        <v>11</v>
      </c>
      <c r="T33" s="112">
        <v>4</v>
      </c>
      <c r="U33" s="112">
        <v>8</v>
      </c>
      <c r="V33" s="112">
        <v>8</v>
      </c>
      <c r="W33" s="112">
        <v>9</v>
      </c>
      <c r="X33" s="112">
        <v>8</v>
      </c>
      <c r="Y33" s="112">
        <v>8</v>
      </c>
      <c r="Z33" s="112">
        <v>8</v>
      </c>
      <c r="AA33" s="112">
        <v>28</v>
      </c>
      <c r="AB33" s="112">
        <v>26</v>
      </c>
    </row>
    <row r="34" spans="2:28" x14ac:dyDescent="0.25">
      <c r="B34" s="112">
        <v>9</v>
      </c>
      <c r="C34" s="112">
        <v>12</v>
      </c>
      <c r="D34" s="112">
        <v>5</v>
      </c>
      <c r="E34" s="112">
        <v>13</v>
      </c>
      <c r="F34" s="112">
        <v>3</v>
      </c>
      <c r="G34" s="112">
        <v>13</v>
      </c>
      <c r="H34" s="112">
        <v>6</v>
      </c>
      <c r="I34" s="112">
        <v>10</v>
      </c>
      <c r="J34" s="112">
        <v>8</v>
      </c>
      <c r="K34" s="112">
        <v>8</v>
      </c>
      <c r="L34" s="112">
        <v>8</v>
      </c>
      <c r="M34" s="112">
        <v>13</v>
      </c>
      <c r="N34" s="112">
        <v>4</v>
      </c>
      <c r="O34" s="112">
        <v>9</v>
      </c>
      <c r="P34" s="112">
        <v>8</v>
      </c>
      <c r="Q34" s="112">
        <v>13</v>
      </c>
      <c r="R34" s="112">
        <v>4</v>
      </c>
      <c r="S34" s="112">
        <v>10</v>
      </c>
      <c r="T34" s="112">
        <v>9</v>
      </c>
      <c r="U34" s="112">
        <v>8</v>
      </c>
      <c r="V34" s="112">
        <v>6</v>
      </c>
      <c r="W34" s="112">
        <v>8</v>
      </c>
      <c r="X34" s="112">
        <v>4</v>
      </c>
      <c r="Y34" s="112">
        <v>6</v>
      </c>
      <c r="Z34" s="112">
        <v>11</v>
      </c>
      <c r="AA34" s="112">
        <v>23</v>
      </c>
      <c r="AB34" s="112">
        <v>29</v>
      </c>
    </row>
    <row r="35" spans="2:28" x14ac:dyDescent="0.25">
      <c r="B35" s="112">
        <v>10</v>
      </c>
      <c r="C35" s="112">
        <v>8</v>
      </c>
      <c r="D35" s="112">
        <v>11</v>
      </c>
      <c r="E35" s="112">
        <v>12</v>
      </c>
      <c r="F35" s="112">
        <v>7</v>
      </c>
      <c r="G35" s="112">
        <v>13</v>
      </c>
      <c r="H35" s="112">
        <v>6</v>
      </c>
      <c r="I35" s="112">
        <v>10</v>
      </c>
      <c r="J35" s="112">
        <v>9</v>
      </c>
      <c r="K35" s="112">
        <v>7</v>
      </c>
      <c r="L35" s="112">
        <v>9</v>
      </c>
      <c r="M35" s="112">
        <v>10</v>
      </c>
      <c r="N35" s="112">
        <v>3</v>
      </c>
      <c r="O35" s="112">
        <v>11</v>
      </c>
      <c r="P35" s="112">
        <v>8</v>
      </c>
      <c r="Q35" s="112">
        <v>11</v>
      </c>
      <c r="R35" s="112">
        <v>7</v>
      </c>
      <c r="S35" s="112">
        <v>11</v>
      </c>
      <c r="T35" s="112">
        <v>5</v>
      </c>
      <c r="U35" s="112">
        <v>9</v>
      </c>
      <c r="V35" s="112">
        <v>10</v>
      </c>
      <c r="W35" s="112">
        <v>9</v>
      </c>
      <c r="X35" s="112">
        <v>9</v>
      </c>
      <c r="Y35" s="112">
        <v>6</v>
      </c>
      <c r="Z35" s="112">
        <v>10</v>
      </c>
      <c r="AA35" s="112">
        <v>28</v>
      </c>
      <c r="AB35" s="112">
        <v>27</v>
      </c>
    </row>
    <row r="36" spans="2:28" x14ac:dyDescent="0.25">
      <c r="B36" s="112">
        <v>11</v>
      </c>
      <c r="C36" s="112">
        <v>11</v>
      </c>
      <c r="D36" s="112">
        <v>6</v>
      </c>
      <c r="E36" s="112">
        <v>13</v>
      </c>
      <c r="F36" s="112">
        <v>5</v>
      </c>
      <c r="G36" s="112">
        <v>13</v>
      </c>
      <c r="H36" s="112">
        <v>6</v>
      </c>
      <c r="I36" s="112">
        <v>10</v>
      </c>
      <c r="J36" s="112">
        <v>5</v>
      </c>
      <c r="K36" s="112">
        <v>8</v>
      </c>
      <c r="L36" s="112">
        <v>9</v>
      </c>
      <c r="M36" s="112">
        <v>14</v>
      </c>
      <c r="N36" s="112">
        <v>4</v>
      </c>
      <c r="O36" s="112">
        <v>9</v>
      </c>
      <c r="P36" s="112">
        <v>9</v>
      </c>
      <c r="Q36" s="112">
        <v>12</v>
      </c>
      <c r="R36" s="112">
        <v>5</v>
      </c>
      <c r="S36" s="112">
        <v>9</v>
      </c>
      <c r="T36" s="112">
        <v>8</v>
      </c>
      <c r="U36" s="112">
        <v>10</v>
      </c>
      <c r="V36" s="112">
        <v>5</v>
      </c>
      <c r="W36" s="112">
        <v>7</v>
      </c>
      <c r="X36" s="112">
        <v>8</v>
      </c>
      <c r="Y36" s="112">
        <v>5</v>
      </c>
      <c r="Z36" s="112">
        <v>10</v>
      </c>
      <c r="AA36" s="112">
        <v>23</v>
      </c>
      <c r="AB36" s="112">
        <v>35</v>
      </c>
    </row>
    <row r="37" spans="2:28" x14ac:dyDescent="0.25">
      <c r="B37" s="112">
        <v>12</v>
      </c>
      <c r="C37" s="112">
        <v>8</v>
      </c>
      <c r="D37" s="112">
        <v>9</v>
      </c>
      <c r="E37" s="112">
        <v>12</v>
      </c>
      <c r="F37" s="112">
        <v>7</v>
      </c>
      <c r="G37" s="112">
        <v>13</v>
      </c>
      <c r="H37" s="112">
        <v>3</v>
      </c>
      <c r="I37" s="112">
        <v>10</v>
      </c>
      <c r="J37" s="112">
        <v>6</v>
      </c>
      <c r="K37" s="112">
        <v>6</v>
      </c>
      <c r="L37" s="112">
        <v>11</v>
      </c>
      <c r="M37" s="112">
        <v>10</v>
      </c>
      <c r="N37" s="112">
        <v>3</v>
      </c>
      <c r="O37" s="112">
        <v>11</v>
      </c>
      <c r="P37" s="112">
        <v>8</v>
      </c>
      <c r="Q37" s="112">
        <v>11</v>
      </c>
      <c r="R37" s="112">
        <v>7</v>
      </c>
      <c r="S37" s="112">
        <v>12</v>
      </c>
      <c r="T37" s="112">
        <v>5</v>
      </c>
      <c r="U37" s="112">
        <v>9</v>
      </c>
      <c r="V37" s="112">
        <v>8</v>
      </c>
      <c r="W37" s="112">
        <v>9</v>
      </c>
      <c r="X37" s="112">
        <v>8</v>
      </c>
      <c r="Y37" s="112">
        <v>7</v>
      </c>
      <c r="Z37" s="112">
        <v>7</v>
      </c>
      <c r="AA37" s="112">
        <v>28</v>
      </c>
      <c r="AB37" s="112">
        <v>29</v>
      </c>
    </row>
    <row r="38" spans="2:28" x14ac:dyDescent="0.25">
      <c r="B38" s="112">
        <v>13</v>
      </c>
      <c r="C38" s="112">
        <v>12</v>
      </c>
      <c r="D38" s="112">
        <v>7</v>
      </c>
      <c r="E38" s="112">
        <v>12</v>
      </c>
      <c r="F38" s="112">
        <v>4</v>
      </c>
      <c r="G38" s="112">
        <v>13</v>
      </c>
      <c r="H38" s="112">
        <v>6</v>
      </c>
      <c r="I38" s="112">
        <v>10</v>
      </c>
      <c r="J38" s="112">
        <v>8</v>
      </c>
      <c r="K38" s="112">
        <v>9</v>
      </c>
      <c r="L38" s="112">
        <v>7</v>
      </c>
      <c r="M38" s="112">
        <v>14</v>
      </c>
      <c r="N38" s="112">
        <v>5</v>
      </c>
      <c r="O38" s="112">
        <v>9</v>
      </c>
      <c r="P38" s="112">
        <v>6</v>
      </c>
      <c r="Q38" s="112">
        <v>13</v>
      </c>
      <c r="R38" s="112">
        <v>5</v>
      </c>
      <c r="S38" s="112">
        <v>10</v>
      </c>
      <c r="T38" s="112">
        <v>6</v>
      </c>
      <c r="U38" s="112">
        <v>10</v>
      </c>
      <c r="V38" s="112">
        <v>7</v>
      </c>
      <c r="W38" s="112">
        <v>8</v>
      </c>
      <c r="X38" s="112">
        <v>7</v>
      </c>
      <c r="Y38" s="112">
        <v>5</v>
      </c>
      <c r="Z38" s="112">
        <v>13</v>
      </c>
      <c r="AA38" s="112">
        <v>23</v>
      </c>
      <c r="AB38" s="112">
        <v>31</v>
      </c>
    </row>
    <row r="39" spans="2:28" x14ac:dyDescent="0.25">
      <c r="B39" s="112">
        <v>14</v>
      </c>
      <c r="C39" s="112">
        <v>8</v>
      </c>
      <c r="D39" s="112">
        <v>8</v>
      </c>
      <c r="E39" s="112">
        <v>12</v>
      </c>
      <c r="F39" s="112">
        <v>7</v>
      </c>
      <c r="G39" s="112">
        <v>13</v>
      </c>
      <c r="H39" s="112">
        <v>6</v>
      </c>
      <c r="I39" s="112">
        <v>11</v>
      </c>
      <c r="J39" s="112">
        <v>9</v>
      </c>
      <c r="K39" s="112">
        <v>7</v>
      </c>
      <c r="L39" s="112">
        <v>8</v>
      </c>
      <c r="M39" s="112">
        <v>11</v>
      </c>
      <c r="N39" s="112">
        <v>6</v>
      </c>
      <c r="O39" s="112">
        <v>11</v>
      </c>
      <c r="P39" s="112">
        <v>8</v>
      </c>
      <c r="Q39" s="112">
        <v>11</v>
      </c>
      <c r="R39" s="112">
        <v>7</v>
      </c>
      <c r="S39" s="112">
        <v>12</v>
      </c>
      <c r="T39" s="112">
        <v>5</v>
      </c>
      <c r="U39" s="112">
        <v>9</v>
      </c>
      <c r="V39" s="112">
        <v>8</v>
      </c>
      <c r="W39" s="112">
        <v>10</v>
      </c>
      <c r="X39" s="112">
        <v>7</v>
      </c>
      <c r="Y39" s="112">
        <v>7</v>
      </c>
      <c r="Z39" s="112">
        <v>9</v>
      </c>
      <c r="AA39" s="112">
        <v>28</v>
      </c>
      <c r="AB39" s="112">
        <v>29</v>
      </c>
    </row>
    <row r="40" spans="2:28" x14ac:dyDescent="0.25">
      <c r="B40" s="112">
        <v>15</v>
      </c>
      <c r="C40" s="112">
        <v>11</v>
      </c>
      <c r="D40" s="112">
        <v>6</v>
      </c>
      <c r="E40" s="112">
        <v>13</v>
      </c>
      <c r="F40" s="112">
        <v>6</v>
      </c>
      <c r="G40" s="112">
        <v>13</v>
      </c>
      <c r="H40" s="112">
        <v>6</v>
      </c>
      <c r="I40" s="112">
        <v>10</v>
      </c>
      <c r="J40" s="112">
        <v>9</v>
      </c>
      <c r="K40" s="112">
        <v>9</v>
      </c>
      <c r="L40" s="112">
        <v>9</v>
      </c>
      <c r="M40" s="112">
        <v>13</v>
      </c>
      <c r="N40" s="112">
        <v>3</v>
      </c>
      <c r="O40" s="112">
        <v>9</v>
      </c>
      <c r="P40" s="112">
        <v>5</v>
      </c>
      <c r="Q40" s="112">
        <v>13</v>
      </c>
      <c r="R40" s="112">
        <v>4</v>
      </c>
      <c r="S40" s="112">
        <v>10</v>
      </c>
      <c r="T40" s="112">
        <v>10</v>
      </c>
      <c r="U40" s="112">
        <v>10</v>
      </c>
      <c r="V40" s="112">
        <v>7</v>
      </c>
      <c r="W40" s="112">
        <v>7</v>
      </c>
      <c r="X40" s="112">
        <v>7</v>
      </c>
      <c r="Y40" s="112">
        <v>5</v>
      </c>
      <c r="Z40" s="112">
        <v>12</v>
      </c>
      <c r="AA40" s="112">
        <v>22</v>
      </c>
      <c r="AB40" s="112">
        <v>25</v>
      </c>
    </row>
    <row r="41" spans="2:28" x14ac:dyDescent="0.25">
      <c r="B41" s="112">
        <v>16</v>
      </c>
      <c r="C41" s="112">
        <v>8</v>
      </c>
      <c r="D41" s="112">
        <v>7</v>
      </c>
      <c r="E41" s="112">
        <v>11</v>
      </c>
      <c r="F41" s="112">
        <v>4</v>
      </c>
      <c r="G41" s="112">
        <v>13</v>
      </c>
      <c r="H41" s="112">
        <v>4</v>
      </c>
      <c r="I41" s="112">
        <v>10</v>
      </c>
      <c r="J41" s="112">
        <v>6</v>
      </c>
      <c r="K41" s="112">
        <v>6</v>
      </c>
      <c r="L41" s="112">
        <v>8</v>
      </c>
      <c r="M41" s="112">
        <v>10</v>
      </c>
      <c r="N41" s="112">
        <v>3</v>
      </c>
      <c r="O41" s="112">
        <v>11</v>
      </c>
      <c r="P41" s="112">
        <v>6</v>
      </c>
      <c r="Q41" s="112">
        <v>11</v>
      </c>
      <c r="R41" s="112">
        <v>5</v>
      </c>
      <c r="S41" s="112">
        <v>10</v>
      </c>
      <c r="T41" s="112">
        <v>3</v>
      </c>
      <c r="U41" s="112">
        <v>7</v>
      </c>
      <c r="V41" s="112">
        <v>5</v>
      </c>
      <c r="W41" s="112">
        <v>8</v>
      </c>
      <c r="X41" s="112">
        <v>10</v>
      </c>
      <c r="Y41" s="112">
        <v>8</v>
      </c>
      <c r="Z41" s="112">
        <v>7</v>
      </c>
      <c r="AA41" s="112">
        <v>28</v>
      </c>
      <c r="AB41" s="112">
        <v>28</v>
      </c>
    </row>
    <row r="42" spans="2:28" x14ac:dyDescent="0.25">
      <c r="B42" s="112">
        <v>17</v>
      </c>
      <c r="C42" s="112">
        <v>8</v>
      </c>
      <c r="D42" s="112">
        <v>10</v>
      </c>
      <c r="E42" s="112">
        <v>9</v>
      </c>
      <c r="F42" s="112">
        <v>7</v>
      </c>
      <c r="G42" s="112">
        <v>11</v>
      </c>
      <c r="H42" s="112">
        <v>7</v>
      </c>
      <c r="I42" s="112">
        <v>6</v>
      </c>
      <c r="J42" s="112">
        <v>10</v>
      </c>
      <c r="K42" s="112">
        <v>13</v>
      </c>
      <c r="L42" s="112">
        <v>3</v>
      </c>
      <c r="M42" s="112">
        <v>4</v>
      </c>
      <c r="N42" s="112">
        <v>10</v>
      </c>
      <c r="O42" s="112">
        <v>13</v>
      </c>
      <c r="P42" s="112">
        <v>5</v>
      </c>
      <c r="Q42" s="112">
        <v>13</v>
      </c>
      <c r="R42" s="112">
        <v>3</v>
      </c>
      <c r="S42" s="112">
        <v>7</v>
      </c>
      <c r="T42" s="112">
        <v>10</v>
      </c>
      <c r="U42" s="112">
        <v>5</v>
      </c>
      <c r="V42" s="112">
        <v>8</v>
      </c>
      <c r="W42" s="112">
        <v>11</v>
      </c>
      <c r="X42" s="112">
        <v>7</v>
      </c>
      <c r="Y42" s="112">
        <v>9</v>
      </c>
      <c r="Z42" s="112">
        <v>6</v>
      </c>
      <c r="AA42" s="112">
        <v>35</v>
      </c>
      <c r="AB42" s="112">
        <v>19</v>
      </c>
    </row>
    <row r="43" spans="2:28" x14ac:dyDescent="0.25">
      <c r="B43" s="112">
        <v>18</v>
      </c>
      <c r="C43" s="112">
        <v>8</v>
      </c>
      <c r="D43" s="112">
        <v>8</v>
      </c>
      <c r="E43" s="112">
        <v>9</v>
      </c>
      <c r="F43" s="112">
        <v>5</v>
      </c>
      <c r="G43" s="112">
        <v>11</v>
      </c>
      <c r="H43" s="112">
        <v>5</v>
      </c>
      <c r="I43" s="112">
        <v>5</v>
      </c>
      <c r="J43" s="112">
        <v>11</v>
      </c>
      <c r="K43" s="112">
        <v>15</v>
      </c>
      <c r="L43" s="112">
        <v>4</v>
      </c>
      <c r="M43" s="112">
        <v>4</v>
      </c>
      <c r="N43" s="112">
        <v>9</v>
      </c>
      <c r="O43" s="112">
        <v>12</v>
      </c>
      <c r="P43" s="112">
        <v>4</v>
      </c>
      <c r="Q43" s="112">
        <v>11</v>
      </c>
      <c r="R43" s="112">
        <v>4</v>
      </c>
      <c r="S43" s="112">
        <v>5</v>
      </c>
      <c r="T43" s="112">
        <v>9</v>
      </c>
      <c r="U43" s="112">
        <v>5</v>
      </c>
      <c r="V43" s="112">
        <v>5</v>
      </c>
      <c r="W43" s="112">
        <v>10</v>
      </c>
      <c r="X43" s="112">
        <v>5</v>
      </c>
      <c r="Y43" s="112">
        <v>9</v>
      </c>
      <c r="Z43" s="112">
        <v>6</v>
      </c>
      <c r="AA43" s="112">
        <v>33</v>
      </c>
      <c r="AB43" s="112">
        <v>16</v>
      </c>
    </row>
    <row r="44" spans="2:28" x14ac:dyDescent="0.25">
      <c r="B44" s="112">
        <v>19</v>
      </c>
      <c r="C44" s="112">
        <v>8</v>
      </c>
      <c r="D44" s="112">
        <v>8</v>
      </c>
      <c r="E44" s="112">
        <v>9</v>
      </c>
      <c r="F44" s="112">
        <v>7</v>
      </c>
      <c r="G44" s="112">
        <v>12</v>
      </c>
      <c r="H44" s="112">
        <v>7</v>
      </c>
      <c r="I44" s="112">
        <v>6</v>
      </c>
      <c r="J44" s="112">
        <v>11</v>
      </c>
      <c r="K44" s="112">
        <v>15</v>
      </c>
      <c r="L44" s="112">
        <v>3</v>
      </c>
      <c r="M44" s="112">
        <v>4</v>
      </c>
      <c r="N44" s="112">
        <v>10</v>
      </c>
      <c r="O44" s="112">
        <v>13</v>
      </c>
      <c r="P44" s="112">
        <v>5</v>
      </c>
      <c r="Q44" s="112">
        <v>13</v>
      </c>
      <c r="R44" s="112">
        <v>3</v>
      </c>
      <c r="S44" s="112">
        <v>7</v>
      </c>
      <c r="T44" s="112">
        <v>9</v>
      </c>
      <c r="U44" s="112">
        <v>6</v>
      </c>
      <c r="V44" s="112">
        <v>12</v>
      </c>
      <c r="W44" s="112">
        <v>11</v>
      </c>
      <c r="X44" s="112">
        <v>7</v>
      </c>
      <c r="Y44" s="112">
        <v>9</v>
      </c>
      <c r="Z44" s="112">
        <v>7</v>
      </c>
      <c r="AA44" s="112">
        <v>36</v>
      </c>
      <c r="AB44" s="112">
        <v>16</v>
      </c>
    </row>
    <row r="45" spans="2:28" x14ac:dyDescent="0.25">
      <c r="B45" s="112">
        <v>20</v>
      </c>
      <c r="C45" s="112">
        <v>8</v>
      </c>
      <c r="D45" s="112">
        <v>9</v>
      </c>
      <c r="E45" s="112">
        <v>9</v>
      </c>
      <c r="F45" s="112">
        <v>5</v>
      </c>
      <c r="G45" s="112">
        <v>12</v>
      </c>
      <c r="H45" s="112">
        <v>6</v>
      </c>
      <c r="I45" s="112">
        <v>6</v>
      </c>
      <c r="J45" s="112">
        <v>9</v>
      </c>
      <c r="K45" s="112">
        <v>14</v>
      </c>
      <c r="L45" s="112">
        <v>3</v>
      </c>
      <c r="M45" s="112">
        <v>4</v>
      </c>
      <c r="N45" s="112">
        <v>8</v>
      </c>
      <c r="O45" s="112">
        <v>13</v>
      </c>
      <c r="P45" s="112">
        <v>5</v>
      </c>
      <c r="Q45" s="112">
        <v>14</v>
      </c>
      <c r="R45" s="112">
        <v>4</v>
      </c>
      <c r="S45" s="112">
        <v>7</v>
      </c>
      <c r="T45" s="112">
        <v>7</v>
      </c>
      <c r="U45" s="112">
        <v>6</v>
      </c>
      <c r="V45" s="112">
        <v>10</v>
      </c>
      <c r="W45" s="112">
        <v>11</v>
      </c>
      <c r="X45" s="112">
        <v>5</v>
      </c>
      <c r="Y45" s="112">
        <v>9</v>
      </c>
      <c r="Z45" s="112">
        <v>8</v>
      </c>
      <c r="AA45" s="112">
        <v>36</v>
      </c>
      <c r="AB45" s="112">
        <v>17</v>
      </c>
    </row>
    <row r="46" spans="2:28" x14ac:dyDescent="0.25">
      <c r="B46" s="112">
        <v>21</v>
      </c>
      <c r="C46" s="112">
        <v>8</v>
      </c>
      <c r="D46" s="112">
        <v>8</v>
      </c>
      <c r="E46" s="112">
        <v>9</v>
      </c>
      <c r="F46" s="112">
        <v>8</v>
      </c>
      <c r="G46" s="112">
        <v>12</v>
      </c>
      <c r="H46" s="112">
        <v>6</v>
      </c>
      <c r="I46" s="112">
        <v>9</v>
      </c>
      <c r="J46" s="112">
        <v>4</v>
      </c>
      <c r="K46" s="112">
        <v>8</v>
      </c>
      <c r="L46" s="112">
        <v>7</v>
      </c>
      <c r="M46" s="112">
        <v>11</v>
      </c>
      <c r="N46" s="112">
        <v>6</v>
      </c>
      <c r="O46" s="112">
        <v>8</v>
      </c>
      <c r="P46" s="112">
        <v>8</v>
      </c>
      <c r="Q46" s="112">
        <v>9</v>
      </c>
      <c r="R46" s="112">
        <v>5</v>
      </c>
      <c r="S46" s="112">
        <v>9</v>
      </c>
      <c r="T46" s="112">
        <v>8</v>
      </c>
      <c r="U46" s="112">
        <v>12</v>
      </c>
      <c r="V46" s="112">
        <v>6</v>
      </c>
      <c r="W46" s="112">
        <v>7</v>
      </c>
      <c r="X46" s="112">
        <v>4</v>
      </c>
      <c r="Y46" s="112">
        <v>8</v>
      </c>
      <c r="Z46" s="112">
        <v>6</v>
      </c>
      <c r="AA46" s="112">
        <v>29</v>
      </c>
      <c r="AB46" s="112">
        <v>19</v>
      </c>
    </row>
    <row r="47" spans="2:28" x14ac:dyDescent="0.25">
      <c r="B47" s="112">
        <v>22</v>
      </c>
      <c r="C47" s="112">
        <v>8</v>
      </c>
      <c r="D47" s="112">
        <v>9</v>
      </c>
      <c r="E47" s="112">
        <v>9</v>
      </c>
      <c r="F47" s="112">
        <v>5</v>
      </c>
      <c r="G47" s="112">
        <v>12</v>
      </c>
      <c r="H47" s="112">
        <v>4</v>
      </c>
      <c r="I47" s="112">
        <v>6</v>
      </c>
      <c r="J47" s="112">
        <v>12</v>
      </c>
      <c r="K47" s="112">
        <v>14</v>
      </c>
      <c r="L47" s="112">
        <v>3</v>
      </c>
      <c r="M47" s="112">
        <v>4</v>
      </c>
      <c r="N47" s="112">
        <v>9</v>
      </c>
      <c r="O47" s="112">
        <v>13</v>
      </c>
      <c r="P47" s="112">
        <v>6</v>
      </c>
      <c r="Q47" s="112">
        <v>13</v>
      </c>
      <c r="R47" s="112">
        <v>5</v>
      </c>
      <c r="S47" s="112">
        <v>6</v>
      </c>
      <c r="T47" s="112">
        <v>10</v>
      </c>
      <c r="U47" s="112">
        <v>6</v>
      </c>
      <c r="V47" s="112">
        <v>8</v>
      </c>
      <c r="W47" s="112">
        <v>10</v>
      </c>
      <c r="X47" s="112">
        <v>5</v>
      </c>
      <c r="Y47" s="112">
        <v>8</v>
      </c>
      <c r="Z47" s="112">
        <v>5</v>
      </c>
      <c r="AA47" s="112">
        <v>35</v>
      </c>
      <c r="AB47" s="112">
        <v>19</v>
      </c>
    </row>
    <row r="49" spans="1:28" s="7" customFormat="1" x14ac:dyDescent="0.25">
      <c r="A49" s="7" t="s">
        <v>280</v>
      </c>
      <c r="B49" s="113" t="s">
        <v>0</v>
      </c>
      <c r="C49" s="113" t="s">
        <v>1</v>
      </c>
      <c r="D49" s="113" t="s">
        <v>2</v>
      </c>
      <c r="E49" s="113" t="s">
        <v>3</v>
      </c>
      <c r="F49" s="113" t="s">
        <v>4</v>
      </c>
      <c r="G49" s="113" t="s">
        <v>5</v>
      </c>
      <c r="H49" s="113" t="s">
        <v>6</v>
      </c>
      <c r="I49" s="113" t="s">
        <v>7</v>
      </c>
      <c r="J49" s="113" t="s">
        <v>8</v>
      </c>
      <c r="K49" s="113" t="s">
        <v>9</v>
      </c>
      <c r="L49" s="113" t="s">
        <v>10</v>
      </c>
      <c r="M49" s="113" t="s">
        <v>11</v>
      </c>
      <c r="N49" s="113" t="s">
        <v>12</v>
      </c>
      <c r="O49" s="113" t="s">
        <v>13</v>
      </c>
      <c r="P49" s="113" t="s">
        <v>14</v>
      </c>
      <c r="Q49" s="113" t="s">
        <v>15</v>
      </c>
      <c r="R49" s="113" t="s">
        <v>16</v>
      </c>
      <c r="S49" s="113" t="s">
        <v>17</v>
      </c>
      <c r="T49" s="113" t="s">
        <v>18</v>
      </c>
      <c r="U49" s="113" t="s">
        <v>19</v>
      </c>
      <c r="V49" s="113" t="s">
        <v>20</v>
      </c>
      <c r="W49" s="113" t="s">
        <v>21</v>
      </c>
      <c r="X49" s="113" t="s">
        <v>22</v>
      </c>
      <c r="Y49" s="113" t="s">
        <v>23</v>
      </c>
      <c r="Z49" s="113" t="s">
        <v>24</v>
      </c>
      <c r="AA49" s="113" t="s">
        <v>25</v>
      </c>
      <c r="AB49" s="113" t="s">
        <v>26</v>
      </c>
    </row>
    <row r="50" spans="1:28" x14ac:dyDescent="0.25">
      <c r="B50" s="112">
        <v>1</v>
      </c>
      <c r="C50" s="117">
        <v>91.67</v>
      </c>
      <c r="D50" s="117">
        <v>75</v>
      </c>
      <c r="E50" s="117">
        <v>100</v>
      </c>
      <c r="F50" s="117">
        <v>57.14</v>
      </c>
      <c r="G50" s="117">
        <v>92.31</v>
      </c>
      <c r="H50" s="117">
        <v>100</v>
      </c>
      <c r="I50" s="117">
        <v>100</v>
      </c>
      <c r="J50" s="117">
        <v>50</v>
      </c>
      <c r="K50" s="117">
        <v>100</v>
      </c>
      <c r="L50" s="117">
        <v>54.55</v>
      </c>
      <c r="M50" s="117">
        <v>85.71</v>
      </c>
      <c r="N50" s="117">
        <v>50</v>
      </c>
      <c r="O50" s="117">
        <v>100</v>
      </c>
      <c r="P50" s="117">
        <v>63.64</v>
      </c>
      <c r="Q50" s="117">
        <v>100</v>
      </c>
      <c r="R50" s="117">
        <v>83.33</v>
      </c>
      <c r="S50" s="117">
        <v>100</v>
      </c>
      <c r="T50" s="117">
        <v>80</v>
      </c>
      <c r="U50" s="117">
        <v>90</v>
      </c>
      <c r="V50" s="117">
        <v>80</v>
      </c>
      <c r="W50" s="117">
        <v>100</v>
      </c>
      <c r="X50" s="117">
        <v>33.33</v>
      </c>
      <c r="Y50" s="117">
        <v>100</v>
      </c>
      <c r="Z50" s="117">
        <v>71.430000000000007</v>
      </c>
      <c r="AA50" s="117">
        <v>100</v>
      </c>
      <c r="AB50" s="117">
        <v>91.89</v>
      </c>
    </row>
    <row r="51" spans="1:28" x14ac:dyDescent="0.25">
      <c r="B51" s="112">
        <v>2</v>
      </c>
      <c r="C51" s="117">
        <v>91.67</v>
      </c>
      <c r="D51" s="117">
        <v>50</v>
      </c>
      <c r="E51" s="117">
        <v>100</v>
      </c>
      <c r="F51" s="117">
        <v>85.71</v>
      </c>
      <c r="G51" s="117">
        <v>100</v>
      </c>
      <c r="H51" s="117">
        <v>100</v>
      </c>
      <c r="I51" s="117">
        <v>100</v>
      </c>
      <c r="J51" s="117">
        <v>90</v>
      </c>
      <c r="K51" s="117">
        <v>77.78</v>
      </c>
      <c r="L51" s="117">
        <v>54.55</v>
      </c>
      <c r="M51" s="117">
        <v>85.71</v>
      </c>
      <c r="N51" s="117">
        <v>50</v>
      </c>
      <c r="O51" s="117">
        <v>100</v>
      </c>
      <c r="P51" s="117">
        <v>63.64</v>
      </c>
      <c r="Q51" s="117">
        <v>100</v>
      </c>
      <c r="R51" s="117">
        <v>100</v>
      </c>
      <c r="S51" s="117">
        <v>90</v>
      </c>
      <c r="T51" s="117">
        <v>70</v>
      </c>
      <c r="U51" s="117">
        <v>90</v>
      </c>
      <c r="V51" s="117">
        <v>60</v>
      </c>
      <c r="W51" s="117">
        <v>100</v>
      </c>
      <c r="X51" s="117">
        <v>50</v>
      </c>
      <c r="Y51" s="117">
        <v>83.33</v>
      </c>
      <c r="Z51" s="117">
        <v>78.569999999999993</v>
      </c>
      <c r="AA51" s="117">
        <v>100</v>
      </c>
      <c r="AB51" s="117">
        <v>83.78</v>
      </c>
    </row>
    <row r="52" spans="1:28" x14ac:dyDescent="0.25">
      <c r="B52" s="112">
        <v>3</v>
      </c>
      <c r="C52" s="117">
        <v>83.33</v>
      </c>
      <c r="D52" s="117">
        <v>75</v>
      </c>
      <c r="E52" s="117">
        <v>100</v>
      </c>
      <c r="F52" s="117">
        <v>57.14</v>
      </c>
      <c r="G52" s="117">
        <v>100</v>
      </c>
      <c r="H52" s="117">
        <v>85.71</v>
      </c>
      <c r="I52" s="117">
        <v>100</v>
      </c>
      <c r="J52" s="117">
        <v>60</v>
      </c>
      <c r="K52" s="117">
        <v>100</v>
      </c>
      <c r="L52" s="117">
        <v>81.819999999999993</v>
      </c>
      <c r="M52" s="117">
        <v>92.86</v>
      </c>
      <c r="N52" s="117">
        <v>66.67</v>
      </c>
      <c r="O52" s="117">
        <v>100</v>
      </c>
      <c r="P52" s="117">
        <v>72.73</v>
      </c>
      <c r="Q52" s="117">
        <v>100</v>
      </c>
      <c r="R52" s="117">
        <v>83.33</v>
      </c>
      <c r="S52" s="117">
        <v>100</v>
      </c>
      <c r="T52" s="117">
        <v>70</v>
      </c>
      <c r="U52" s="117">
        <v>80</v>
      </c>
      <c r="V52" s="117">
        <v>70</v>
      </c>
      <c r="W52" s="117">
        <v>100</v>
      </c>
      <c r="X52" s="117">
        <v>33.33</v>
      </c>
      <c r="Y52" s="117">
        <v>83.33</v>
      </c>
      <c r="Z52" s="117">
        <v>78.569999999999993</v>
      </c>
      <c r="AA52" s="117">
        <v>95.65</v>
      </c>
      <c r="AB52" s="117">
        <v>78.38</v>
      </c>
    </row>
    <row r="53" spans="1:28" x14ac:dyDescent="0.25">
      <c r="B53" s="112">
        <v>4</v>
      </c>
      <c r="C53" s="117">
        <v>100</v>
      </c>
      <c r="D53" s="117">
        <v>75</v>
      </c>
      <c r="E53" s="117">
        <v>91.67</v>
      </c>
      <c r="F53" s="117">
        <v>87.5</v>
      </c>
      <c r="G53" s="117">
        <v>84.62</v>
      </c>
      <c r="H53" s="117">
        <v>71.430000000000007</v>
      </c>
      <c r="I53" s="117">
        <v>90.91</v>
      </c>
      <c r="J53" s="117">
        <v>100</v>
      </c>
      <c r="K53" s="117">
        <v>85.71</v>
      </c>
      <c r="L53" s="117">
        <v>61.54</v>
      </c>
      <c r="M53" s="117">
        <v>100</v>
      </c>
      <c r="N53" s="117">
        <v>55.56</v>
      </c>
      <c r="O53" s="117">
        <v>100</v>
      </c>
      <c r="P53" s="117">
        <v>77.78</v>
      </c>
      <c r="Q53" s="117">
        <v>90.91</v>
      </c>
      <c r="R53" s="117">
        <v>66.67</v>
      </c>
      <c r="S53" s="117">
        <v>91.67</v>
      </c>
      <c r="T53" s="117">
        <v>62.5</v>
      </c>
      <c r="U53" s="117">
        <v>77.78</v>
      </c>
      <c r="V53" s="117">
        <v>90.91</v>
      </c>
      <c r="W53" s="117">
        <v>80</v>
      </c>
      <c r="X53" s="117">
        <v>100</v>
      </c>
      <c r="Y53" s="117">
        <v>87.5</v>
      </c>
      <c r="Z53" s="117">
        <v>50</v>
      </c>
      <c r="AA53" s="117">
        <v>100</v>
      </c>
      <c r="AB53" s="117">
        <v>84.38</v>
      </c>
    </row>
    <row r="54" spans="1:28" x14ac:dyDescent="0.25">
      <c r="B54" s="112">
        <v>5</v>
      </c>
      <c r="C54" s="117">
        <v>100</v>
      </c>
      <c r="D54" s="117">
        <v>66.67</v>
      </c>
      <c r="E54" s="117">
        <v>100</v>
      </c>
      <c r="F54" s="117">
        <v>50</v>
      </c>
      <c r="G54" s="117">
        <v>92.31</v>
      </c>
      <c r="H54" s="117">
        <v>57.14</v>
      </c>
      <c r="I54" s="117">
        <v>90.91</v>
      </c>
      <c r="J54" s="117">
        <v>88.89</v>
      </c>
      <c r="K54" s="117">
        <v>100</v>
      </c>
      <c r="L54" s="117">
        <v>84.62</v>
      </c>
      <c r="M54" s="117">
        <v>100</v>
      </c>
      <c r="N54" s="117">
        <v>55.56</v>
      </c>
      <c r="O54" s="117">
        <v>100</v>
      </c>
      <c r="P54" s="117">
        <v>44.44</v>
      </c>
      <c r="Q54" s="117">
        <v>100</v>
      </c>
      <c r="R54" s="117">
        <v>66.67</v>
      </c>
      <c r="S54" s="117">
        <v>83.33</v>
      </c>
      <c r="T54" s="117">
        <v>37.5</v>
      </c>
      <c r="U54" s="117">
        <v>100</v>
      </c>
      <c r="V54" s="117">
        <v>72.73</v>
      </c>
      <c r="W54" s="117">
        <v>90</v>
      </c>
      <c r="X54" s="117">
        <v>100</v>
      </c>
      <c r="Y54" s="117">
        <v>100</v>
      </c>
      <c r="Z54" s="117">
        <v>75</v>
      </c>
      <c r="AA54" s="117">
        <v>96.43</v>
      </c>
      <c r="AB54" s="117">
        <v>87.5</v>
      </c>
    </row>
    <row r="55" spans="1:28" x14ac:dyDescent="0.25">
      <c r="B55" s="112">
        <v>6</v>
      </c>
      <c r="C55" s="117">
        <v>100</v>
      </c>
      <c r="D55" s="117">
        <v>58.33</v>
      </c>
      <c r="E55" s="117">
        <v>91.67</v>
      </c>
      <c r="F55" s="117">
        <v>87.5</v>
      </c>
      <c r="G55" s="117">
        <v>100</v>
      </c>
      <c r="H55" s="117">
        <v>85.71</v>
      </c>
      <c r="I55" s="117">
        <v>100</v>
      </c>
      <c r="J55" s="117">
        <v>100</v>
      </c>
      <c r="K55" s="117">
        <v>85.71</v>
      </c>
      <c r="L55" s="117">
        <v>92.31</v>
      </c>
      <c r="M55" s="117">
        <v>100</v>
      </c>
      <c r="N55" s="117">
        <v>66.67</v>
      </c>
      <c r="O55" s="117">
        <v>100</v>
      </c>
      <c r="P55" s="117">
        <v>77.78</v>
      </c>
      <c r="Q55" s="117">
        <v>100</v>
      </c>
      <c r="R55" s="117">
        <v>77.78</v>
      </c>
      <c r="S55" s="117">
        <v>100</v>
      </c>
      <c r="T55" s="117">
        <v>50</v>
      </c>
      <c r="U55" s="117">
        <v>100</v>
      </c>
      <c r="V55" s="117">
        <v>63.64</v>
      </c>
      <c r="W55" s="117">
        <v>100</v>
      </c>
      <c r="X55" s="117">
        <v>90</v>
      </c>
      <c r="Y55" s="117">
        <v>100</v>
      </c>
      <c r="Z55" s="117">
        <v>83.33</v>
      </c>
      <c r="AA55" s="117">
        <v>100</v>
      </c>
      <c r="AB55" s="117">
        <v>90.63</v>
      </c>
    </row>
    <row r="56" spans="1:28" x14ac:dyDescent="0.25">
      <c r="B56" s="112">
        <v>7</v>
      </c>
      <c r="C56" s="117">
        <v>100</v>
      </c>
      <c r="D56" s="117">
        <v>58.33</v>
      </c>
      <c r="E56" s="117">
        <v>91.67</v>
      </c>
      <c r="F56" s="117">
        <v>75</v>
      </c>
      <c r="G56" s="117">
        <v>100</v>
      </c>
      <c r="H56" s="117">
        <v>85.71</v>
      </c>
      <c r="I56" s="117">
        <v>72.73</v>
      </c>
      <c r="J56" s="117">
        <v>88.89</v>
      </c>
      <c r="K56" s="117">
        <v>71.430000000000007</v>
      </c>
      <c r="L56" s="117">
        <v>53.85</v>
      </c>
      <c r="M56" s="117">
        <v>100</v>
      </c>
      <c r="N56" s="117">
        <v>33.33</v>
      </c>
      <c r="O56" s="117">
        <v>100</v>
      </c>
      <c r="P56" s="117">
        <v>88.89</v>
      </c>
      <c r="Q56" s="117">
        <v>90.91</v>
      </c>
      <c r="R56" s="117">
        <v>77.78</v>
      </c>
      <c r="S56" s="117">
        <v>100</v>
      </c>
      <c r="T56" s="117">
        <v>50</v>
      </c>
      <c r="U56" s="117">
        <v>100</v>
      </c>
      <c r="V56" s="117">
        <v>81.819999999999993</v>
      </c>
      <c r="W56" s="117">
        <v>90</v>
      </c>
      <c r="X56" s="117">
        <v>60</v>
      </c>
      <c r="Y56" s="117">
        <v>75</v>
      </c>
      <c r="Z56" s="117">
        <v>83.33</v>
      </c>
      <c r="AA56" s="117">
        <v>89.29</v>
      </c>
      <c r="AB56" s="117">
        <v>87.5</v>
      </c>
    </row>
    <row r="57" spans="1:28" x14ac:dyDescent="0.25">
      <c r="B57" s="112">
        <v>8</v>
      </c>
      <c r="C57" s="117">
        <v>100</v>
      </c>
      <c r="D57" s="117">
        <v>75</v>
      </c>
      <c r="E57" s="117">
        <v>91.67</v>
      </c>
      <c r="F57" s="117">
        <v>100</v>
      </c>
      <c r="G57" s="117">
        <v>92.31</v>
      </c>
      <c r="H57" s="117">
        <v>57.14</v>
      </c>
      <c r="I57" s="117">
        <v>100</v>
      </c>
      <c r="J57" s="117">
        <v>88.89</v>
      </c>
      <c r="K57" s="117">
        <v>100</v>
      </c>
      <c r="L57" s="117">
        <v>69.23</v>
      </c>
      <c r="M57" s="117">
        <v>100</v>
      </c>
      <c r="N57" s="117">
        <v>55.56</v>
      </c>
      <c r="O57" s="117">
        <v>100</v>
      </c>
      <c r="P57" s="117">
        <v>77.78</v>
      </c>
      <c r="Q57" s="117">
        <v>100</v>
      </c>
      <c r="R57" s="117">
        <v>66.67</v>
      </c>
      <c r="S57" s="117">
        <v>91.67</v>
      </c>
      <c r="T57" s="117">
        <v>50</v>
      </c>
      <c r="U57" s="117">
        <v>88.89</v>
      </c>
      <c r="V57" s="117">
        <v>72.73</v>
      </c>
      <c r="W57" s="117">
        <v>90</v>
      </c>
      <c r="X57" s="117">
        <v>80</v>
      </c>
      <c r="Y57" s="117">
        <v>100</v>
      </c>
      <c r="Z57" s="117">
        <v>66.67</v>
      </c>
      <c r="AA57" s="117">
        <v>100</v>
      </c>
      <c r="AB57" s="117">
        <v>81.25</v>
      </c>
    </row>
    <row r="58" spans="1:28" x14ac:dyDescent="0.25">
      <c r="B58" s="112">
        <v>9</v>
      </c>
      <c r="C58" s="117">
        <v>100</v>
      </c>
      <c r="D58" s="117">
        <v>62.5</v>
      </c>
      <c r="E58" s="117">
        <v>100</v>
      </c>
      <c r="F58" s="117">
        <v>42.86</v>
      </c>
      <c r="G58" s="117">
        <v>100</v>
      </c>
      <c r="H58" s="117">
        <v>85.71</v>
      </c>
      <c r="I58" s="117">
        <v>100</v>
      </c>
      <c r="J58" s="117">
        <v>80</v>
      </c>
      <c r="K58" s="117">
        <v>88.89</v>
      </c>
      <c r="L58" s="117">
        <v>72.73</v>
      </c>
      <c r="M58" s="117">
        <v>92.86</v>
      </c>
      <c r="N58" s="117">
        <v>66.67</v>
      </c>
      <c r="O58" s="117">
        <v>100</v>
      </c>
      <c r="P58" s="117">
        <v>72.73</v>
      </c>
      <c r="Q58" s="117">
        <v>92.86</v>
      </c>
      <c r="R58" s="117">
        <v>66.67</v>
      </c>
      <c r="S58" s="117">
        <v>100</v>
      </c>
      <c r="T58" s="117">
        <v>90</v>
      </c>
      <c r="U58" s="117">
        <v>80</v>
      </c>
      <c r="V58" s="117">
        <v>60</v>
      </c>
      <c r="W58" s="117">
        <v>100</v>
      </c>
      <c r="X58" s="117">
        <v>33.33</v>
      </c>
      <c r="Y58" s="117">
        <v>100</v>
      </c>
      <c r="Z58" s="117">
        <v>78.569999999999993</v>
      </c>
      <c r="AA58" s="117">
        <v>100</v>
      </c>
      <c r="AB58" s="117">
        <v>78.38</v>
      </c>
    </row>
    <row r="59" spans="1:28" x14ac:dyDescent="0.25">
      <c r="B59" s="112">
        <v>10</v>
      </c>
      <c r="C59" s="117">
        <v>100</v>
      </c>
      <c r="D59" s="117">
        <v>91.67</v>
      </c>
      <c r="E59" s="117">
        <v>100</v>
      </c>
      <c r="F59" s="117">
        <v>87.5</v>
      </c>
      <c r="G59" s="117">
        <v>100</v>
      </c>
      <c r="H59" s="117">
        <v>85.71</v>
      </c>
      <c r="I59" s="117">
        <v>90.91</v>
      </c>
      <c r="J59" s="117">
        <v>100</v>
      </c>
      <c r="K59" s="117">
        <v>100</v>
      </c>
      <c r="L59" s="117">
        <v>69.23</v>
      </c>
      <c r="M59" s="117">
        <v>90.91</v>
      </c>
      <c r="N59" s="117">
        <v>33.33</v>
      </c>
      <c r="O59" s="117">
        <v>100</v>
      </c>
      <c r="P59" s="117">
        <v>88.89</v>
      </c>
      <c r="Q59" s="117">
        <v>100</v>
      </c>
      <c r="R59" s="117">
        <v>77.78</v>
      </c>
      <c r="S59" s="117">
        <v>91.67</v>
      </c>
      <c r="T59" s="117">
        <v>62.5</v>
      </c>
      <c r="U59" s="117">
        <v>100</v>
      </c>
      <c r="V59" s="117">
        <v>90.91</v>
      </c>
      <c r="W59" s="117">
        <v>90</v>
      </c>
      <c r="X59" s="117">
        <v>90</v>
      </c>
      <c r="Y59" s="117">
        <v>75</v>
      </c>
      <c r="Z59" s="117">
        <v>83.33</v>
      </c>
      <c r="AA59" s="117">
        <v>100</v>
      </c>
      <c r="AB59" s="117">
        <v>84.38</v>
      </c>
    </row>
    <row r="60" spans="1:28" x14ac:dyDescent="0.25">
      <c r="B60" s="112">
        <v>11</v>
      </c>
      <c r="C60" s="117">
        <v>91.67</v>
      </c>
      <c r="D60" s="117">
        <v>75</v>
      </c>
      <c r="E60" s="117">
        <v>100</v>
      </c>
      <c r="F60" s="117">
        <v>71.430000000000007</v>
      </c>
      <c r="G60" s="117">
        <v>100</v>
      </c>
      <c r="H60" s="117">
        <v>85.71</v>
      </c>
      <c r="I60" s="117">
        <v>100</v>
      </c>
      <c r="J60" s="117">
        <v>50</v>
      </c>
      <c r="K60" s="117">
        <v>88.89</v>
      </c>
      <c r="L60" s="117">
        <v>81.819999999999993</v>
      </c>
      <c r="M60" s="117">
        <v>100</v>
      </c>
      <c r="N60" s="117">
        <v>66.67</v>
      </c>
      <c r="O60" s="117">
        <v>100</v>
      </c>
      <c r="P60" s="117">
        <v>81.819999999999993</v>
      </c>
      <c r="Q60" s="117">
        <v>85.71</v>
      </c>
      <c r="R60" s="117">
        <v>83.33</v>
      </c>
      <c r="S60" s="117">
        <v>90</v>
      </c>
      <c r="T60" s="117">
        <v>80</v>
      </c>
      <c r="U60" s="117">
        <v>100</v>
      </c>
      <c r="V60" s="117">
        <v>50</v>
      </c>
      <c r="W60" s="117">
        <v>87.5</v>
      </c>
      <c r="X60" s="117">
        <v>66.67</v>
      </c>
      <c r="Y60" s="117">
        <v>83.33</v>
      </c>
      <c r="Z60" s="117">
        <v>71.430000000000007</v>
      </c>
      <c r="AA60" s="117">
        <v>100</v>
      </c>
      <c r="AB60" s="117">
        <v>94.59</v>
      </c>
    </row>
    <row r="61" spans="1:28" x14ac:dyDescent="0.25">
      <c r="B61" s="112">
        <v>12</v>
      </c>
      <c r="C61" s="117">
        <v>100</v>
      </c>
      <c r="D61" s="117">
        <v>75</v>
      </c>
      <c r="E61" s="117">
        <v>100</v>
      </c>
      <c r="F61" s="117">
        <v>87.5</v>
      </c>
      <c r="G61" s="117">
        <v>100</v>
      </c>
      <c r="H61" s="117">
        <v>42.86</v>
      </c>
      <c r="I61" s="117">
        <v>90.91</v>
      </c>
      <c r="J61" s="117">
        <v>66.67</v>
      </c>
      <c r="K61" s="117">
        <v>85.71</v>
      </c>
      <c r="L61" s="117">
        <v>84.62</v>
      </c>
      <c r="M61" s="117">
        <v>90.91</v>
      </c>
      <c r="N61" s="117">
        <v>33.33</v>
      </c>
      <c r="O61" s="117">
        <v>100</v>
      </c>
      <c r="P61" s="117">
        <v>88.89</v>
      </c>
      <c r="Q61" s="117">
        <v>100</v>
      </c>
      <c r="R61" s="117">
        <v>77.78</v>
      </c>
      <c r="S61" s="117">
        <v>100</v>
      </c>
      <c r="T61" s="117">
        <v>62.5</v>
      </c>
      <c r="U61" s="117">
        <v>100</v>
      </c>
      <c r="V61" s="117">
        <v>72.73</v>
      </c>
      <c r="W61" s="117">
        <v>90</v>
      </c>
      <c r="X61" s="117">
        <v>80</v>
      </c>
      <c r="Y61" s="117">
        <v>87.5</v>
      </c>
      <c r="Z61" s="117">
        <v>58.33</v>
      </c>
      <c r="AA61" s="117">
        <v>100</v>
      </c>
      <c r="AB61" s="117">
        <v>90.63</v>
      </c>
    </row>
    <row r="62" spans="1:28" x14ac:dyDescent="0.25">
      <c r="B62" s="112">
        <v>13</v>
      </c>
      <c r="C62" s="117">
        <v>100</v>
      </c>
      <c r="D62" s="117">
        <v>87.5</v>
      </c>
      <c r="E62" s="117">
        <v>92.31</v>
      </c>
      <c r="F62" s="117">
        <v>57.14</v>
      </c>
      <c r="G62" s="117">
        <v>100</v>
      </c>
      <c r="H62" s="117">
        <v>85.71</v>
      </c>
      <c r="I62" s="117">
        <v>100</v>
      </c>
      <c r="J62" s="117">
        <v>80</v>
      </c>
      <c r="K62" s="117">
        <v>100</v>
      </c>
      <c r="L62" s="117">
        <v>63.64</v>
      </c>
      <c r="M62" s="117">
        <v>100</v>
      </c>
      <c r="N62" s="117">
        <v>83.33</v>
      </c>
      <c r="O62" s="117">
        <v>100</v>
      </c>
      <c r="P62" s="117">
        <v>54.55</v>
      </c>
      <c r="Q62" s="117">
        <v>92.86</v>
      </c>
      <c r="R62" s="117">
        <v>83.33</v>
      </c>
      <c r="S62" s="117">
        <v>100</v>
      </c>
      <c r="T62" s="117">
        <v>60</v>
      </c>
      <c r="U62" s="117">
        <v>100</v>
      </c>
      <c r="V62" s="117">
        <v>70</v>
      </c>
      <c r="W62" s="117">
        <v>100</v>
      </c>
      <c r="X62" s="117">
        <v>58.33</v>
      </c>
      <c r="Y62" s="117">
        <v>83.33</v>
      </c>
      <c r="Z62" s="117">
        <v>92.86</v>
      </c>
      <c r="AA62" s="117">
        <v>100</v>
      </c>
      <c r="AB62" s="117">
        <v>83.78</v>
      </c>
    </row>
    <row r="63" spans="1:28" x14ac:dyDescent="0.25">
      <c r="B63" s="112">
        <v>14</v>
      </c>
      <c r="C63" s="117">
        <v>100</v>
      </c>
      <c r="D63" s="117">
        <v>66.67</v>
      </c>
      <c r="E63" s="117">
        <v>100</v>
      </c>
      <c r="F63" s="117">
        <v>87.5</v>
      </c>
      <c r="G63" s="117">
        <v>100</v>
      </c>
      <c r="H63" s="117">
        <v>85.71</v>
      </c>
      <c r="I63" s="117">
        <v>100</v>
      </c>
      <c r="J63" s="117">
        <v>100</v>
      </c>
      <c r="K63" s="117">
        <v>100</v>
      </c>
      <c r="L63" s="117">
        <v>61.54</v>
      </c>
      <c r="M63" s="117">
        <v>100</v>
      </c>
      <c r="N63" s="117">
        <v>66.67</v>
      </c>
      <c r="O63" s="117">
        <v>100</v>
      </c>
      <c r="P63" s="117">
        <v>88.89</v>
      </c>
      <c r="Q63" s="117">
        <v>100</v>
      </c>
      <c r="R63" s="117">
        <v>77.78</v>
      </c>
      <c r="S63" s="117">
        <v>100</v>
      </c>
      <c r="T63" s="117">
        <v>62.5</v>
      </c>
      <c r="U63" s="117">
        <v>100</v>
      </c>
      <c r="V63" s="117">
        <v>72.73</v>
      </c>
      <c r="W63" s="117">
        <v>100</v>
      </c>
      <c r="X63" s="117">
        <v>70</v>
      </c>
      <c r="Y63" s="117">
        <v>87.5</v>
      </c>
      <c r="Z63" s="117">
        <v>75</v>
      </c>
      <c r="AA63" s="117">
        <v>100</v>
      </c>
      <c r="AB63" s="117">
        <v>90.63</v>
      </c>
    </row>
    <row r="64" spans="1:28" x14ac:dyDescent="0.25">
      <c r="B64" s="112">
        <v>15</v>
      </c>
      <c r="C64" s="117">
        <v>91.67</v>
      </c>
      <c r="D64" s="117">
        <v>75</v>
      </c>
      <c r="E64" s="117">
        <v>100</v>
      </c>
      <c r="F64" s="117">
        <v>85.71</v>
      </c>
      <c r="G64" s="117">
        <v>100</v>
      </c>
      <c r="H64" s="117">
        <v>85.71</v>
      </c>
      <c r="I64" s="117">
        <v>100</v>
      </c>
      <c r="J64" s="117">
        <v>90</v>
      </c>
      <c r="K64" s="117">
        <v>100</v>
      </c>
      <c r="L64" s="117">
        <v>81.819999999999993</v>
      </c>
      <c r="M64" s="117">
        <v>92.86</v>
      </c>
      <c r="N64" s="117">
        <v>50</v>
      </c>
      <c r="O64" s="117">
        <v>100</v>
      </c>
      <c r="P64" s="117">
        <v>45.45</v>
      </c>
      <c r="Q64" s="117">
        <v>92.86</v>
      </c>
      <c r="R64" s="117">
        <v>66.67</v>
      </c>
      <c r="S64" s="117">
        <v>100</v>
      </c>
      <c r="T64" s="117">
        <v>100</v>
      </c>
      <c r="U64" s="117">
        <v>100</v>
      </c>
      <c r="V64" s="117">
        <v>70</v>
      </c>
      <c r="W64" s="117">
        <v>87.5</v>
      </c>
      <c r="X64" s="117">
        <v>58.33</v>
      </c>
      <c r="Y64" s="117">
        <v>83.33</v>
      </c>
      <c r="Z64" s="117">
        <v>85.71</v>
      </c>
      <c r="AA64" s="117">
        <v>95.65</v>
      </c>
      <c r="AB64" s="117">
        <v>67.569999999999993</v>
      </c>
    </row>
    <row r="65" spans="2:28" x14ac:dyDescent="0.25">
      <c r="B65" s="112">
        <v>16</v>
      </c>
      <c r="C65" s="117">
        <v>100</v>
      </c>
      <c r="D65" s="117">
        <v>58.33</v>
      </c>
      <c r="E65" s="117">
        <v>91.67</v>
      </c>
      <c r="F65" s="117">
        <v>50</v>
      </c>
      <c r="G65" s="117">
        <v>100</v>
      </c>
      <c r="H65" s="117">
        <v>57.14</v>
      </c>
      <c r="I65" s="117">
        <v>90.91</v>
      </c>
      <c r="J65" s="117">
        <v>66.67</v>
      </c>
      <c r="K65" s="117">
        <v>85.71</v>
      </c>
      <c r="L65" s="117">
        <v>61.54</v>
      </c>
      <c r="M65" s="117">
        <v>90.91</v>
      </c>
      <c r="N65" s="117">
        <v>33.33</v>
      </c>
      <c r="O65" s="117">
        <v>100</v>
      </c>
      <c r="P65" s="117">
        <v>66.67</v>
      </c>
      <c r="Q65" s="117">
        <v>100</v>
      </c>
      <c r="R65" s="117">
        <v>55.56</v>
      </c>
      <c r="S65" s="117">
        <v>83.33</v>
      </c>
      <c r="T65" s="117">
        <v>37.5</v>
      </c>
      <c r="U65" s="117">
        <v>77.78</v>
      </c>
      <c r="V65" s="117">
        <v>45.45</v>
      </c>
      <c r="W65" s="117">
        <v>80</v>
      </c>
      <c r="X65" s="117">
        <v>100</v>
      </c>
      <c r="Y65" s="117">
        <v>100</v>
      </c>
      <c r="Z65" s="117">
        <v>58.33</v>
      </c>
      <c r="AA65" s="117">
        <v>100</v>
      </c>
      <c r="AB65" s="117">
        <v>87.5</v>
      </c>
    </row>
    <row r="66" spans="2:28" x14ac:dyDescent="0.25">
      <c r="B66" s="112">
        <v>17</v>
      </c>
      <c r="C66" s="117">
        <v>100</v>
      </c>
      <c r="D66" s="117">
        <v>83.33</v>
      </c>
      <c r="E66" s="117">
        <v>100</v>
      </c>
      <c r="F66" s="117">
        <v>63.64</v>
      </c>
      <c r="G66" s="117">
        <v>91.67</v>
      </c>
      <c r="H66" s="117">
        <v>87.5</v>
      </c>
      <c r="I66" s="117">
        <v>85.71</v>
      </c>
      <c r="J66" s="117">
        <v>76.92</v>
      </c>
      <c r="K66" s="117">
        <v>86.67</v>
      </c>
      <c r="L66" s="117">
        <v>60</v>
      </c>
      <c r="M66" s="117">
        <v>100</v>
      </c>
      <c r="N66" s="117">
        <v>62.5</v>
      </c>
      <c r="O66" s="117">
        <v>100</v>
      </c>
      <c r="P66" s="117">
        <v>71.430000000000007</v>
      </c>
      <c r="Q66" s="117">
        <v>92.86</v>
      </c>
      <c r="R66" s="117">
        <v>50</v>
      </c>
      <c r="S66" s="117">
        <v>100</v>
      </c>
      <c r="T66" s="117">
        <v>76.92</v>
      </c>
      <c r="U66" s="117">
        <v>83.33</v>
      </c>
      <c r="V66" s="117">
        <v>57.14</v>
      </c>
      <c r="W66" s="117">
        <v>100</v>
      </c>
      <c r="X66" s="117">
        <v>77.78</v>
      </c>
      <c r="Y66" s="117">
        <v>100</v>
      </c>
      <c r="Z66" s="117">
        <v>54.55</v>
      </c>
      <c r="AA66" s="117">
        <v>97.22</v>
      </c>
      <c r="AB66" s="117">
        <v>79.17</v>
      </c>
    </row>
    <row r="67" spans="2:28" x14ac:dyDescent="0.25">
      <c r="B67" s="112">
        <v>18</v>
      </c>
      <c r="C67" s="117">
        <v>100</v>
      </c>
      <c r="D67" s="117">
        <v>66.67</v>
      </c>
      <c r="E67" s="117">
        <v>100</v>
      </c>
      <c r="F67" s="117">
        <v>45.45</v>
      </c>
      <c r="G67" s="117">
        <v>91.67</v>
      </c>
      <c r="H67" s="117">
        <v>62.5</v>
      </c>
      <c r="I67" s="117">
        <v>71.430000000000007</v>
      </c>
      <c r="J67" s="117">
        <v>84.62</v>
      </c>
      <c r="K67" s="117">
        <v>100</v>
      </c>
      <c r="L67" s="117">
        <v>80</v>
      </c>
      <c r="M67" s="117">
        <v>100</v>
      </c>
      <c r="N67" s="117">
        <v>56.25</v>
      </c>
      <c r="O67" s="117">
        <v>92.31</v>
      </c>
      <c r="P67" s="117">
        <v>57.14</v>
      </c>
      <c r="Q67" s="117">
        <v>78.569999999999993</v>
      </c>
      <c r="R67" s="117">
        <v>66.67</v>
      </c>
      <c r="S67" s="117">
        <v>71.430000000000007</v>
      </c>
      <c r="T67" s="117">
        <v>69.23</v>
      </c>
      <c r="U67" s="117">
        <v>83.33</v>
      </c>
      <c r="V67" s="117">
        <v>35.71</v>
      </c>
      <c r="W67" s="117">
        <v>90.91</v>
      </c>
      <c r="X67" s="117">
        <v>55.56</v>
      </c>
      <c r="Y67" s="117">
        <v>100</v>
      </c>
      <c r="Z67" s="117">
        <v>54.55</v>
      </c>
      <c r="AA67" s="117">
        <v>91.67</v>
      </c>
      <c r="AB67" s="117">
        <v>66.67</v>
      </c>
    </row>
    <row r="68" spans="2:28" x14ac:dyDescent="0.25">
      <c r="B68" s="112">
        <v>19</v>
      </c>
      <c r="C68" s="117">
        <v>100</v>
      </c>
      <c r="D68" s="117">
        <v>66.67</v>
      </c>
      <c r="E68" s="117">
        <v>100</v>
      </c>
      <c r="F68" s="117">
        <v>63.64</v>
      </c>
      <c r="G68" s="117">
        <v>100</v>
      </c>
      <c r="H68" s="117">
        <v>87.5</v>
      </c>
      <c r="I68" s="117">
        <v>85.71</v>
      </c>
      <c r="J68" s="117">
        <v>84.62</v>
      </c>
      <c r="K68" s="117">
        <v>100</v>
      </c>
      <c r="L68" s="117">
        <v>60</v>
      </c>
      <c r="M68" s="117">
        <v>100</v>
      </c>
      <c r="N68" s="117">
        <v>62.5</v>
      </c>
      <c r="O68" s="117">
        <v>100</v>
      </c>
      <c r="P68" s="117">
        <v>71.430000000000007</v>
      </c>
      <c r="Q68" s="117">
        <v>92.86</v>
      </c>
      <c r="R68" s="117">
        <v>50</v>
      </c>
      <c r="S68" s="117">
        <v>100</v>
      </c>
      <c r="T68" s="117">
        <v>69.23</v>
      </c>
      <c r="U68" s="117">
        <v>100</v>
      </c>
      <c r="V68" s="117">
        <v>85.71</v>
      </c>
      <c r="W68" s="117">
        <v>100</v>
      </c>
      <c r="X68" s="117">
        <v>77.78</v>
      </c>
      <c r="Y68" s="117">
        <v>100</v>
      </c>
      <c r="Z68" s="117">
        <v>63.64</v>
      </c>
      <c r="AA68" s="117">
        <v>100</v>
      </c>
      <c r="AB68" s="117">
        <v>66.67</v>
      </c>
    </row>
    <row r="69" spans="2:28" x14ac:dyDescent="0.25">
      <c r="B69" s="112">
        <v>20</v>
      </c>
      <c r="C69" s="117">
        <v>100</v>
      </c>
      <c r="D69" s="117">
        <v>75</v>
      </c>
      <c r="E69" s="117">
        <v>100</v>
      </c>
      <c r="F69" s="117">
        <v>45.45</v>
      </c>
      <c r="G69" s="117">
        <v>100</v>
      </c>
      <c r="H69" s="117">
        <v>75</v>
      </c>
      <c r="I69" s="117">
        <v>85.71</v>
      </c>
      <c r="J69" s="117">
        <v>69.23</v>
      </c>
      <c r="K69" s="117">
        <v>93.33</v>
      </c>
      <c r="L69" s="117">
        <v>60</v>
      </c>
      <c r="M69" s="117">
        <v>100</v>
      </c>
      <c r="N69" s="117">
        <v>50</v>
      </c>
      <c r="O69" s="117">
        <v>100</v>
      </c>
      <c r="P69" s="117">
        <v>71.430000000000007</v>
      </c>
      <c r="Q69" s="117">
        <v>100</v>
      </c>
      <c r="R69" s="117">
        <v>66.67</v>
      </c>
      <c r="S69" s="117">
        <v>100</v>
      </c>
      <c r="T69" s="117">
        <v>53.85</v>
      </c>
      <c r="U69" s="117">
        <v>100</v>
      </c>
      <c r="V69" s="117">
        <v>71.430000000000007</v>
      </c>
      <c r="W69" s="117">
        <v>100</v>
      </c>
      <c r="X69" s="117">
        <v>55.56</v>
      </c>
      <c r="Y69" s="117">
        <v>100</v>
      </c>
      <c r="Z69" s="117">
        <v>72.73</v>
      </c>
      <c r="AA69" s="117">
        <v>100</v>
      </c>
      <c r="AB69" s="117">
        <v>70.83</v>
      </c>
    </row>
    <row r="70" spans="2:28" x14ac:dyDescent="0.25">
      <c r="B70" s="112">
        <v>21</v>
      </c>
      <c r="C70" s="117">
        <v>88.89</v>
      </c>
      <c r="D70" s="117">
        <v>72.73</v>
      </c>
      <c r="E70" s="117">
        <v>100</v>
      </c>
      <c r="F70" s="117">
        <v>72.73</v>
      </c>
      <c r="G70" s="117">
        <v>92.31</v>
      </c>
      <c r="H70" s="117">
        <v>85.71</v>
      </c>
      <c r="I70" s="117">
        <v>90</v>
      </c>
      <c r="J70" s="117">
        <v>40</v>
      </c>
      <c r="K70" s="117">
        <v>88.89</v>
      </c>
      <c r="L70" s="117">
        <v>63.64</v>
      </c>
      <c r="M70" s="117">
        <v>100</v>
      </c>
      <c r="N70" s="117">
        <v>66.67</v>
      </c>
      <c r="O70" s="117">
        <v>88.89</v>
      </c>
      <c r="P70" s="117">
        <v>72.73</v>
      </c>
      <c r="Q70" s="117">
        <v>100</v>
      </c>
      <c r="R70" s="117">
        <v>45.45</v>
      </c>
      <c r="S70" s="117">
        <v>100</v>
      </c>
      <c r="T70" s="117">
        <v>72.73</v>
      </c>
      <c r="U70" s="117">
        <v>100</v>
      </c>
      <c r="V70" s="117">
        <v>75</v>
      </c>
      <c r="W70" s="117">
        <v>70</v>
      </c>
      <c r="X70" s="117">
        <v>40</v>
      </c>
      <c r="Y70" s="117">
        <v>72.73</v>
      </c>
      <c r="Z70" s="117">
        <v>66.67</v>
      </c>
      <c r="AA70" s="117">
        <v>96.67</v>
      </c>
      <c r="AB70" s="117">
        <v>63.33</v>
      </c>
    </row>
    <row r="71" spans="2:28" x14ac:dyDescent="0.25">
      <c r="B71" s="112">
        <v>22</v>
      </c>
      <c r="C71" s="117">
        <v>100</v>
      </c>
      <c r="D71" s="117">
        <v>75</v>
      </c>
      <c r="E71" s="117">
        <v>100</v>
      </c>
      <c r="F71" s="117">
        <v>45.45</v>
      </c>
      <c r="G71" s="117">
        <v>100</v>
      </c>
      <c r="H71" s="117">
        <v>50</v>
      </c>
      <c r="I71" s="117">
        <v>85.71</v>
      </c>
      <c r="J71" s="117">
        <v>92.31</v>
      </c>
      <c r="K71" s="117">
        <v>93.33</v>
      </c>
      <c r="L71" s="117">
        <v>60</v>
      </c>
      <c r="M71" s="117">
        <v>100</v>
      </c>
      <c r="N71" s="117">
        <v>56.25</v>
      </c>
      <c r="O71" s="117">
        <v>100</v>
      </c>
      <c r="P71" s="117">
        <v>85.71</v>
      </c>
      <c r="Q71" s="117">
        <v>92.86</v>
      </c>
      <c r="R71" s="117">
        <v>83.33</v>
      </c>
      <c r="S71" s="117">
        <v>85.71</v>
      </c>
      <c r="T71" s="117">
        <v>76.92</v>
      </c>
      <c r="U71" s="117">
        <v>100</v>
      </c>
      <c r="V71" s="117">
        <v>57.14</v>
      </c>
      <c r="W71" s="117">
        <v>90.91</v>
      </c>
      <c r="X71" s="117">
        <v>55.56</v>
      </c>
      <c r="Y71" s="117">
        <v>88.89</v>
      </c>
      <c r="Z71" s="117">
        <v>45.45</v>
      </c>
      <c r="AA71" s="117">
        <v>97.22</v>
      </c>
      <c r="AB71" s="117">
        <v>79.17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DC6E-C14C-4965-B8AC-CE9AA7588C83}">
  <dimension ref="A1:BF264"/>
  <sheetViews>
    <sheetView zoomScaleNormal="100" workbookViewId="0">
      <selection activeCell="G111" sqref="G111"/>
    </sheetView>
  </sheetViews>
  <sheetFormatPr defaultRowHeight="15" x14ac:dyDescent="0.25"/>
  <cols>
    <col min="1" max="1" width="20.28515625" style="10" customWidth="1"/>
    <col min="2" max="2" width="11.85546875" style="10" customWidth="1"/>
    <col min="3" max="3" width="11" style="10" customWidth="1"/>
    <col min="4" max="4" width="11.42578125" style="10" customWidth="1"/>
    <col min="5" max="5" width="9.140625" style="10"/>
    <col min="6" max="6" width="15.140625" style="10" customWidth="1"/>
    <col min="7" max="7" width="11.140625" style="10" customWidth="1"/>
    <col min="8" max="8" width="11.5703125" style="10" customWidth="1"/>
    <col min="9" max="9" width="12.85546875" style="10" customWidth="1"/>
    <col min="10" max="10" width="12.42578125" style="10" customWidth="1"/>
    <col min="11" max="11" width="18.85546875" style="10" customWidth="1"/>
    <col min="12" max="12" width="15.28515625" style="10" customWidth="1"/>
    <col min="13" max="13" width="10.7109375" style="10" customWidth="1"/>
    <col min="14" max="17" width="9.140625" style="10"/>
    <col min="18" max="18" width="12.5703125" style="10" customWidth="1"/>
    <col min="19" max="19" width="12.42578125" style="10" customWidth="1"/>
    <col min="20" max="21" width="9.140625" style="10"/>
    <col min="22" max="22" width="10.5703125" style="10" customWidth="1"/>
    <col min="23" max="23" width="9.140625" style="10"/>
    <col min="24" max="24" width="13.140625" style="10" customWidth="1"/>
    <col min="25" max="25" width="12.7109375" style="10" customWidth="1"/>
    <col min="26" max="26" width="15.7109375" style="10" customWidth="1"/>
    <col min="27" max="27" width="14.28515625" style="10" customWidth="1"/>
    <col min="28" max="28" width="11.42578125" style="10" customWidth="1"/>
    <col min="29" max="30" width="9.140625" style="10"/>
    <col min="31" max="31" width="12.28515625" style="10" customWidth="1"/>
    <col min="32" max="32" width="9.140625" style="10"/>
    <col min="33" max="33" width="12.7109375" style="10" customWidth="1"/>
    <col min="34" max="34" width="14.42578125" style="10" customWidth="1"/>
    <col min="35" max="35" width="10.85546875" style="10" customWidth="1"/>
    <col min="36" max="36" width="14" style="10" customWidth="1"/>
    <col min="37" max="37" width="11.85546875" style="10" customWidth="1"/>
    <col min="38" max="39" width="9.140625" style="10"/>
    <col min="40" max="40" width="11.42578125" style="10" customWidth="1"/>
    <col min="41" max="41" width="9.140625" style="10"/>
    <col min="42" max="42" width="12.5703125" style="10" customWidth="1"/>
    <col min="43" max="43" width="12.85546875" style="10" customWidth="1"/>
    <col min="44" max="44" width="10.85546875" style="10" customWidth="1"/>
    <col min="45" max="45" width="14" style="10" customWidth="1"/>
    <col min="46" max="46" width="11.42578125" style="10" customWidth="1"/>
    <col min="47" max="48" width="9.140625" style="10"/>
    <col min="49" max="49" width="11" style="10" customWidth="1"/>
    <col min="50" max="50" width="9.140625" style="10"/>
    <col min="51" max="51" width="14.28515625" style="10" customWidth="1"/>
    <col min="52" max="52" width="14.140625" style="10" customWidth="1"/>
    <col min="53" max="53" width="11.28515625" style="10" customWidth="1"/>
    <col min="54" max="54" width="12.28515625" style="10" customWidth="1"/>
    <col min="55" max="55" width="11.140625" style="10" customWidth="1"/>
    <col min="56" max="57" width="9.140625" style="10"/>
    <col min="58" max="58" width="11.140625" style="10" customWidth="1"/>
    <col min="59" max="16384" width="9.140625" style="10"/>
  </cols>
  <sheetData>
    <row r="1" spans="1:27" x14ac:dyDescent="0.25">
      <c r="A1" s="9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60" t="s">
        <v>25</v>
      </c>
      <c r="AA1" s="160" t="s">
        <v>26</v>
      </c>
    </row>
    <row r="2" spans="1:27" x14ac:dyDescent="0.25">
      <c r="A2" s="2">
        <v>3</v>
      </c>
      <c r="B2" s="3">
        <f>([1]average_CWSs!$B2)*100</f>
        <v>90</v>
      </c>
      <c r="C2" s="3">
        <f>([1]average_CWSs!$C2)*100</f>
        <v>70</v>
      </c>
      <c r="D2" s="3">
        <f>([1]average_CWSs!$D2)*100</f>
        <v>90</v>
      </c>
      <c r="E2" s="3">
        <f>([1]average_CWSs!$E2)*100</f>
        <v>90</v>
      </c>
      <c r="F2" s="3">
        <f>([1]average_CWSs!$F2)*100</f>
        <v>100</v>
      </c>
      <c r="G2" s="3">
        <f>([1]average_CWSs!$G2)*100</f>
        <v>70</v>
      </c>
      <c r="H2" s="3">
        <f>([1]average_CWSs!$H2)*100</f>
        <v>90</v>
      </c>
      <c r="I2" s="3">
        <f>([1]average_CWSs!$I2)*100</f>
        <v>60</v>
      </c>
      <c r="J2" s="3">
        <f>([1]average_CWSs!$J2)*100</f>
        <v>100</v>
      </c>
      <c r="K2" s="3">
        <f>([1]average_CWSs!$K2)*100</f>
        <v>70</v>
      </c>
      <c r="L2" s="3">
        <f>([1]average_CWSs!$L2)*100</f>
        <v>100</v>
      </c>
      <c r="M2" s="3">
        <f>([1]average_CWSs!$M2)*100</f>
        <v>70</v>
      </c>
      <c r="N2" s="3">
        <f>([1]average_CWSs!$N2)*100</f>
        <v>100</v>
      </c>
      <c r="O2" s="3">
        <f>([1]average_CWSs!$O2)*100</f>
        <v>80</v>
      </c>
      <c r="P2" s="3">
        <f>([1]average_CWSs!$P2)*100</f>
        <v>100</v>
      </c>
      <c r="Q2" s="3">
        <f>([1]average_CWSs!$Q2)*100</f>
        <v>60</v>
      </c>
      <c r="R2" s="3">
        <f>([1]average_CWSs!$R2)*100</f>
        <v>100</v>
      </c>
      <c r="S2" s="3">
        <f>([1]average_CWSs!$S2)*100</f>
        <v>70</v>
      </c>
      <c r="T2" s="3">
        <f>([1]average_CWSs!$T2)*100</f>
        <v>100</v>
      </c>
      <c r="U2" s="3">
        <f>([1]average_CWSs!$U2)*100</f>
        <v>80</v>
      </c>
      <c r="V2" s="3">
        <f>([1]average_CWSs!$V2)*100</f>
        <v>90</v>
      </c>
      <c r="W2" s="3">
        <f>([1]average_CWSs!$W2)*100</f>
        <v>80</v>
      </c>
      <c r="X2" s="3">
        <f>([1]average_CWSs!$X2)*100</f>
        <v>100</v>
      </c>
      <c r="Y2" s="3">
        <f>([1]average_CWSs!$Y2)*100</f>
        <v>80</v>
      </c>
      <c r="Z2" s="161">
        <v>100</v>
      </c>
      <c r="AA2" s="161">
        <v>83</v>
      </c>
    </row>
    <row r="3" spans="1:27" x14ac:dyDescent="0.25">
      <c r="A3" s="2">
        <v>4</v>
      </c>
      <c r="B3" s="3">
        <f>([1]average_CWSs!$B3)*100</f>
        <v>100</v>
      </c>
      <c r="C3" s="3">
        <f>([1]average_CWSs!$C3)*100</f>
        <v>80</v>
      </c>
      <c r="D3" s="3">
        <f>([1]average_CWSs!$D3)*100</f>
        <v>100</v>
      </c>
      <c r="E3" s="3">
        <f>([1]average_CWSs!$E3)*100</f>
        <v>80</v>
      </c>
      <c r="F3" s="3">
        <f>([1]average_CWSs!$F3)*100</f>
        <v>100</v>
      </c>
      <c r="G3" s="3">
        <f>([1]average_CWSs!$G3)*100</f>
        <v>50</v>
      </c>
      <c r="H3" s="3">
        <f>([1]average_CWSs!$H3)*100</f>
        <v>90</v>
      </c>
      <c r="I3" s="3">
        <f>([1]average_CWSs!$I3)*100</f>
        <v>90</v>
      </c>
      <c r="J3" s="3">
        <f>([1]average_CWSs!$J3)*100</f>
        <v>90</v>
      </c>
      <c r="K3" s="3">
        <f>([1]average_CWSs!$K3)*100</f>
        <v>60</v>
      </c>
      <c r="L3" s="3">
        <f>([1]average_CWSs!$L3)*100</f>
        <v>100</v>
      </c>
      <c r="M3" s="3">
        <f>([1]average_CWSs!$M3)*100</f>
        <v>70</v>
      </c>
      <c r="N3" s="3">
        <f>([1]average_CWSs!$N3)*100</f>
        <v>100</v>
      </c>
      <c r="O3" s="3">
        <f>([1]average_CWSs!$O3)*100</f>
        <v>90</v>
      </c>
      <c r="P3" s="3">
        <f>([1]average_CWSs!$P3)*100</f>
        <v>100</v>
      </c>
      <c r="Q3" s="3">
        <f>([1]average_CWSs!$Q3)*100</f>
        <v>80</v>
      </c>
      <c r="R3" s="3">
        <f>([1]average_CWSs!$R3)*100</f>
        <v>100</v>
      </c>
      <c r="S3" s="3">
        <f>([1]average_CWSs!$S3)*100</f>
        <v>80</v>
      </c>
      <c r="T3" s="3">
        <f>([1]average_CWSs!$T3)*100</f>
        <v>90</v>
      </c>
      <c r="U3" s="3">
        <f>([1]average_CWSs!$U3)*100</f>
        <v>70</v>
      </c>
      <c r="V3" s="3">
        <f>([1]average_CWSs!$V3)*100</f>
        <v>100</v>
      </c>
      <c r="W3" s="3">
        <f>([1]average_CWSs!$W3)*100</f>
        <v>90</v>
      </c>
      <c r="X3" s="3">
        <f>([1]average_CWSs!$X3)*100</f>
        <v>80</v>
      </c>
      <c r="Y3" s="3">
        <f>([1]average_CWSs!$Y3)*100</f>
        <v>80</v>
      </c>
      <c r="Z3" s="161">
        <v>100</v>
      </c>
      <c r="AA3" s="161">
        <v>73</v>
      </c>
    </row>
    <row r="4" spans="1:27" x14ac:dyDescent="0.25">
      <c r="A4" s="2">
        <v>5</v>
      </c>
      <c r="B4" s="3">
        <f>([1]average_CWSs!$B4)*100</f>
        <v>100</v>
      </c>
      <c r="C4" s="3">
        <f>([1]average_CWSs!$C4)*100</f>
        <v>50</v>
      </c>
      <c r="D4" s="3">
        <f>([1]average_CWSs!$D4)*100</f>
        <v>100</v>
      </c>
      <c r="E4" s="3">
        <f>([1]average_CWSs!$E4)*100</f>
        <v>70</v>
      </c>
      <c r="F4" s="3">
        <f>([1]average_CWSs!$F4)*100</f>
        <v>100</v>
      </c>
      <c r="G4" s="3">
        <f>([1]average_CWSs!$G4)*100</f>
        <v>90</v>
      </c>
      <c r="H4" s="3">
        <f>([1]average_CWSs!$H4)*100</f>
        <v>100</v>
      </c>
      <c r="I4" s="3">
        <f>([1]average_CWSs!$I4)*100</f>
        <v>60</v>
      </c>
      <c r="J4" s="3">
        <f>([1]average_CWSs!$J4)*100</f>
        <v>90</v>
      </c>
      <c r="K4" s="3">
        <f>([1]average_CWSs!$K4)*100</f>
        <v>80</v>
      </c>
      <c r="L4" s="3">
        <f>([1]average_CWSs!$L4)*100</f>
        <v>80</v>
      </c>
      <c r="M4" s="3">
        <f>([1]average_CWSs!$M4)*100</f>
        <v>70</v>
      </c>
      <c r="N4" s="3">
        <f>([1]average_CWSs!$N4)*100</f>
        <v>90</v>
      </c>
      <c r="O4" s="3">
        <f>([1]average_CWSs!$O4)*100</f>
        <v>70</v>
      </c>
      <c r="P4" s="3">
        <f>([1]average_CWSs!$P4)*100</f>
        <v>90</v>
      </c>
      <c r="Q4" s="3">
        <f>([1]average_CWSs!$Q4)*100</f>
        <v>70</v>
      </c>
      <c r="R4" s="3">
        <f>([1]average_CWSs!$R4)*100</f>
        <v>100</v>
      </c>
      <c r="S4" s="3">
        <f>([1]average_CWSs!$S4)*100</f>
        <v>80</v>
      </c>
      <c r="T4" s="3">
        <f>([1]average_CWSs!$T4)*100</f>
        <v>100</v>
      </c>
      <c r="U4" s="3">
        <f>([1]average_CWSs!$U4)*100</f>
        <v>90</v>
      </c>
      <c r="V4" s="3">
        <f>([1]average_CWSs!$V4)*100</f>
        <v>100</v>
      </c>
      <c r="W4" s="3">
        <f>([1]average_CWSs!$W4)*100</f>
        <v>80</v>
      </c>
      <c r="X4" s="3">
        <f>([1]average_CWSs!$X4)*100</f>
        <v>100</v>
      </c>
      <c r="Y4" s="3">
        <f>([1]average_CWSs!$Y4)*100</f>
        <v>80</v>
      </c>
      <c r="Z4" s="161">
        <v>93</v>
      </c>
      <c r="AA4" s="161">
        <v>73</v>
      </c>
    </row>
    <row r="5" spans="1:27" x14ac:dyDescent="0.25">
      <c r="A5" s="2">
        <v>6</v>
      </c>
      <c r="B5" s="3">
        <f>([1]average_CWSs!$B5)*100</f>
        <v>100</v>
      </c>
      <c r="C5" s="3">
        <f>([1]average_CWSs!$C5)*100</f>
        <v>80</v>
      </c>
      <c r="D5" s="3">
        <f>([1]average_CWSs!$D5)*100</f>
        <v>100</v>
      </c>
      <c r="E5" s="3">
        <f>([1]average_CWSs!$E5)*100</f>
        <v>80</v>
      </c>
      <c r="F5" s="3">
        <f>([1]average_CWSs!$F5)*100</f>
        <v>100</v>
      </c>
      <c r="G5" s="3">
        <f>([1]average_CWSs!$G5)*100</f>
        <v>90</v>
      </c>
      <c r="H5" s="3">
        <f>([1]average_CWSs!$H5)*100</f>
        <v>100</v>
      </c>
      <c r="I5" s="3">
        <f>([1]average_CWSs!$I5)*100</f>
        <v>70</v>
      </c>
      <c r="J5" s="3">
        <f>([1]average_CWSs!$J5)*100</f>
        <v>100</v>
      </c>
      <c r="K5" s="3">
        <f>([1]average_CWSs!$K5)*100</f>
        <v>80</v>
      </c>
      <c r="L5" s="3">
        <f>([1]average_CWSs!$L5)*100</f>
        <v>90</v>
      </c>
      <c r="M5" s="3">
        <f>([1]average_CWSs!$M5)*100</f>
        <v>90</v>
      </c>
      <c r="N5" s="3">
        <f>([1]average_CWSs!$N5)*100</f>
        <v>100</v>
      </c>
      <c r="O5" s="3">
        <f>([1]average_CWSs!$O5)*100</f>
        <v>90</v>
      </c>
      <c r="P5" s="3">
        <f>([1]average_CWSs!$P5)*100</f>
        <v>100</v>
      </c>
      <c r="Q5" s="3">
        <f>([1]average_CWSs!$Q5)*100</f>
        <v>80</v>
      </c>
      <c r="R5" s="3">
        <f>([1]average_CWSs!$R5)*100</f>
        <v>100</v>
      </c>
      <c r="S5" s="3">
        <f>([1]average_CWSs!$S5)*100</f>
        <v>80</v>
      </c>
      <c r="T5" s="3">
        <f>([1]average_CWSs!$T5)*100</f>
        <v>100</v>
      </c>
      <c r="U5" s="3">
        <f>([1]average_CWSs!$U5)*100</f>
        <v>90</v>
      </c>
      <c r="V5" s="3">
        <f>([1]average_CWSs!$V5)*100</f>
        <v>100</v>
      </c>
      <c r="W5" s="3">
        <f>([1]average_CWSs!$W5)*100</f>
        <v>90</v>
      </c>
      <c r="X5" s="3">
        <f>([1]average_CWSs!$X5)*100</f>
        <v>90</v>
      </c>
      <c r="Y5" s="3">
        <f>([1]average_CWSs!$Y5)*100</f>
        <v>80</v>
      </c>
      <c r="Z5" s="161">
        <v>100</v>
      </c>
      <c r="AA5" s="161">
        <v>97</v>
      </c>
    </row>
    <row r="6" spans="1:27" x14ac:dyDescent="0.25">
      <c r="A6" s="2">
        <v>9</v>
      </c>
      <c r="B6" s="3">
        <f>([1]average_CWSs!$B6)*100</f>
        <v>100</v>
      </c>
      <c r="C6" s="3">
        <f>([1]average_CWSs!$C6)*100</f>
        <v>90</v>
      </c>
      <c r="D6" s="3">
        <f>([1]average_CWSs!$D6)*100</f>
        <v>100</v>
      </c>
      <c r="E6" s="3">
        <f>([1]average_CWSs!$E6)*100</f>
        <v>90</v>
      </c>
      <c r="F6" s="3">
        <f>([1]average_CWSs!$F6)*100</f>
        <v>100</v>
      </c>
      <c r="G6" s="3">
        <f>([1]average_CWSs!$G6)*100</f>
        <v>80</v>
      </c>
      <c r="H6" s="3">
        <f>([1]average_CWSs!$H6)*100</f>
        <v>90</v>
      </c>
      <c r="I6" s="3">
        <f>([1]average_CWSs!$I6)*100</f>
        <v>90</v>
      </c>
      <c r="J6" s="3">
        <f>([1]average_CWSs!$J6)*100</f>
        <v>100</v>
      </c>
      <c r="K6" s="3">
        <f>([1]average_CWSs!$K6)*100</f>
        <v>80</v>
      </c>
      <c r="L6" s="3">
        <f>([1]average_CWSs!$L6)*100</f>
        <v>100</v>
      </c>
      <c r="M6" s="3">
        <f>([1]average_CWSs!$M6)*100</f>
        <v>80</v>
      </c>
      <c r="N6" s="3">
        <f>([1]average_CWSs!$N6)*100</f>
        <v>100</v>
      </c>
      <c r="O6" s="3">
        <f>([1]average_CWSs!$O6)*100</f>
        <v>60</v>
      </c>
      <c r="P6" s="3">
        <f>([1]average_CWSs!$P6)*100</f>
        <v>100</v>
      </c>
      <c r="Q6" s="3">
        <f>([1]average_CWSs!$Q6)*100</f>
        <v>90</v>
      </c>
      <c r="R6" s="3">
        <f>([1]average_CWSs!$R6)*100</f>
        <v>100</v>
      </c>
      <c r="S6" s="3">
        <f>([1]average_CWSs!$S6)*100</f>
        <v>70</v>
      </c>
      <c r="T6" s="3">
        <f>([1]average_CWSs!$T6)*100</f>
        <v>100</v>
      </c>
      <c r="U6" s="3">
        <f>([1]average_CWSs!$U6)*100</f>
        <v>90</v>
      </c>
      <c r="V6" s="3">
        <f>([1]average_CWSs!$V6)*100</f>
        <v>90</v>
      </c>
      <c r="W6" s="3">
        <f>([1]average_CWSs!$W6)*100</f>
        <v>90</v>
      </c>
      <c r="X6" s="3">
        <f>([1]average_CWSs!$X6)*100</f>
        <v>100</v>
      </c>
      <c r="Y6" s="3">
        <f>([1]average_CWSs!$Y6)*100</f>
        <v>70</v>
      </c>
      <c r="Z6" s="161">
        <v>97</v>
      </c>
      <c r="AA6" s="161">
        <v>90</v>
      </c>
    </row>
    <row r="7" spans="1:27" x14ac:dyDescent="0.25">
      <c r="A7" s="2">
        <v>10</v>
      </c>
      <c r="B7" s="3">
        <f>([1]average_CWSs!$B7)*100</f>
        <v>100</v>
      </c>
      <c r="C7" s="3">
        <f>([1]average_CWSs!$C7)*100</f>
        <v>80</v>
      </c>
      <c r="D7" s="3">
        <f>([1]average_CWSs!$D7)*100</f>
        <v>100</v>
      </c>
      <c r="E7" s="3">
        <f>([1]average_CWSs!$E7)*100</f>
        <v>90</v>
      </c>
      <c r="F7" s="3">
        <f>([1]average_CWSs!$F7)*100</f>
        <v>100</v>
      </c>
      <c r="G7" s="3">
        <f>([1]average_CWSs!$G7)*100</f>
        <v>80</v>
      </c>
      <c r="H7" s="3">
        <f>([1]average_CWSs!$H7)*100</f>
        <v>90</v>
      </c>
      <c r="I7" s="3">
        <f>([1]average_CWSs!$I7)*100</f>
        <v>80</v>
      </c>
      <c r="J7" s="3">
        <f>([1]average_CWSs!$J7)*100</f>
        <v>100</v>
      </c>
      <c r="K7" s="3">
        <f>([1]average_CWSs!$K7)*100</f>
        <v>80</v>
      </c>
      <c r="L7" s="3">
        <f>([1]average_CWSs!$L7)*100</f>
        <v>100</v>
      </c>
      <c r="M7" s="3">
        <f>([1]average_CWSs!$M7)*100</f>
        <v>60</v>
      </c>
      <c r="N7" s="3">
        <f>([1]average_CWSs!$N7)*100</f>
        <v>100</v>
      </c>
      <c r="O7" s="3">
        <f>([1]average_CWSs!$O7)*100</f>
        <v>100</v>
      </c>
      <c r="P7" s="3">
        <f>([1]average_CWSs!$P7)*100</f>
        <v>100</v>
      </c>
      <c r="Q7" s="3">
        <f>([1]average_CWSs!$Q7)*100</f>
        <v>90</v>
      </c>
      <c r="R7" s="3">
        <f>([1]average_CWSs!$R7)*100</f>
        <v>100</v>
      </c>
      <c r="S7" s="3">
        <f>([1]average_CWSs!$S7)*100</f>
        <v>70</v>
      </c>
      <c r="T7" s="3">
        <f>([1]average_CWSs!$T7)*100</f>
        <v>100</v>
      </c>
      <c r="U7" s="3">
        <f>([1]average_CWSs!$U7)*100</f>
        <v>60</v>
      </c>
      <c r="V7" s="3">
        <f>([1]average_CWSs!$V7)*100</f>
        <v>100</v>
      </c>
      <c r="W7" s="3">
        <f>([1]average_CWSs!$W7)*100</f>
        <v>100</v>
      </c>
      <c r="X7" s="3">
        <f>([1]average_CWSs!$X7)*100</f>
        <v>90</v>
      </c>
      <c r="Y7" s="3">
        <f>([1]average_CWSs!$Y7)*100</f>
        <v>90</v>
      </c>
      <c r="Z7" s="161">
        <v>100</v>
      </c>
      <c r="AA7" s="161">
        <v>67</v>
      </c>
    </row>
    <row r="8" spans="1:27" x14ac:dyDescent="0.25">
      <c r="A8" s="2">
        <v>11</v>
      </c>
      <c r="B8" s="3">
        <f>([1]average_CWSs!$B8)*100</f>
        <v>100</v>
      </c>
      <c r="C8" s="3">
        <f>([1]average_CWSs!$C8)*100</f>
        <v>70</v>
      </c>
      <c r="D8" s="3">
        <f>([1]average_CWSs!$D8)*100</f>
        <v>100</v>
      </c>
      <c r="E8" s="3">
        <f>([1]average_CWSs!$E8)*100</f>
        <v>70</v>
      </c>
      <c r="F8" s="3">
        <f>([1]average_CWSs!$F8)*100</f>
        <v>100</v>
      </c>
      <c r="G8" s="3">
        <f>([1]average_CWSs!$G8)*100</f>
        <v>80</v>
      </c>
      <c r="H8" s="3">
        <f>([1]average_CWSs!$H8)*100</f>
        <v>100</v>
      </c>
      <c r="I8" s="3">
        <f>([1]average_CWSs!$I8)*100</f>
        <v>70</v>
      </c>
      <c r="J8" s="3">
        <f>([1]average_CWSs!$J8)*100</f>
        <v>90</v>
      </c>
      <c r="K8" s="3">
        <f>([1]average_CWSs!$K8)*100</f>
        <v>70</v>
      </c>
      <c r="L8" s="3">
        <f>([1]average_CWSs!$L8)*100</f>
        <v>100</v>
      </c>
      <c r="M8" s="3">
        <f>([1]average_CWSs!$M8)*100</f>
        <v>70</v>
      </c>
      <c r="N8" s="3">
        <f>([1]average_CWSs!$N8)*100</f>
        <v>100</v>
      </c>
      <c r="O8" s="3">
        <f>([1]average_CWSs!$O8)*100</f>
        <v>80</v>
      </c>
      <c r="P8" s="3">
        <f>([1]average_CWSs!$P8)*100</f>
        <v>100</v>
      </c>
      <c r="Q8" s="3">
        <f>([1]average_CWSs!$Q8)*100</f>
        <v>80</v>
      </c>
      <c r="R8" s="3">
        <f>([1]average_CWSs!$R8)*100</f>
        <v>100</v>
      </c>
      <c r="S8" s="3">
        <f>([1]average_CWSs!$S8)*100</f>
        <v>70</v>
      </c>
      <c r="T8" s="3">
        <f>([1]average_CWSs!$T8)*100</f>
        <v>100</v>
      </c>
      <c r="U8" s="3">
        <f>([1]average_CWSs!$U8)*100</f>
        <v>80</v>
      </c>
      <c r="V8" s="3">
        <f>([1]average_CWSs!$V8)*100</f>
        <v>100</v>
      </c>
      <c r="W8" s="3">
        <f>([1]average_CWSs!$W8)*100</f>
        <v>90</v>
      </c>
      <c r="X8" s="3">
        <f>([1]average_CWSs!$X8)*100</f>
        <v>100</v>
      </c>
      <c r="Y8" s="3">
        <f>([1]average_CWSs!$Y8)*100</f>
        <v>90</v>
      </c>
      <c r="Z8" s="161">
        <v>100</v>
      </c>
      <c r="AA8" s="161">
        <v>83</v>
      </c>
    </row>
    <row r="9" spans="1:27" x14ac:dyDescent="0.25">
      <c r="A9" s="2">
        <v>12</v>
      </c>
      <c r="B9" s="3">
        <f>([1]average_CWSs!$B9)*100</f>
        <v>100</v>
      </c>
      <c r="C9" s="3">
        <f>([1]average_CWSs!$C9)*100</f>
        <v>90</v>
      </c>
      <c r="D9" s="3">
        <f>([1]average_CWSs!$D9)*100</f>
        <v>100</v>
      </c>
      <c r="E9" s="3">
        <f>([1]average_CWSs!$E9)*100</f>
        <v>70</v>
      </c>
      <c r="F9" s="3">
        <f>([1]average_CWSs!$F9)*100</f>
        <v>100</v>
      </c>
      <c r="G9" s="3">
        <f>([1]average_CWSs!$G9)*100</f>
        <v>60</v>
      </c>
      <c r="H9" s="3">
        <f>([1]average_CWSs!$H9)*100</f>
        <v>100</v>
      </c>
      <c r="I9" s="3">
        <f>([1]average_CWSs!$I9)*100</f>
        <v>70</v>
      </c>
      <c r="J9" s="3">
        <f>([1]average_CWSs!$J9)*100</f>
        <v>100</v>
      </c>
      <c r="K9" s="3">
        <f>([1]average_CWSs!$K9)*100</f>
        <v>60</v>
      </c>
      <c r="L9" s="3">
        <f>([1]average_CWSs!$L9)*100</f>
        <v>100</v>
      </c>
      <c r="M9" s="3">
        <f>([1]average_CWSs!$M9)*100</f>
        <v>40</v>
      </c>
      <c r="N9" s="3">
        <f>([1]average_CWSs!$N9)*100</f>
        <v>90</v>
      </c>
      <c r="O9" s="3">
        <f>([1]average_CWSs!$O9)*100</f>
        <v>90</v>
      </c>
      <c r="P9" s="3">
        <f>([1]average_CWSs!$P9)*100</f>
        <v>100</v>
      </c>
      <c r="Q9" s="3">
        <f>([1]average_CWSs!$Q9)*100</f>
        <v>70</v>
      </c>
      <c r="R9" s="3">
        <f>([1]average_CWSs!$R9)*100</f>
        <v>100</v>
      </c>
      <c r="S9" s="3">
        <f>([1]average_CWSs!$S9)*100</f>
        <v>80</v>
      </c>
      <c r="T9" s="3">
        <f>([1]average_CWSs!$T9)*100</f>
        <v>90</v>
      </c>
      <c r="U9" s="3">
        <f>([1]average_CWSs!$U9)*100</f>
        <v>60</v>
      </c>
      <c r="V9" s="3">
        <f>([1]average_CWSs!$V9)*100</f>
        <v>100</v>
      </c>
      <c r="W9" s="3">
        <f>([1]average_CWSs!$W9)*100</f>
        <v>100</v>
      </c>
      <c r="X9" s="3">
        <f>([1]average_CWSs!$X9)*100</f>
        <v>100</v>
      </c>
      <c r="Y9" s="3">
        <f>([1]average_CWSs!$Y9)*100</f>
        <v>90</v>
      </c>
      <c r="Z9" s="161">
        <v>97</v>
      </c>
      <c r="AA9" s="161">
        <v>67</v>
      </c>
    </row>
    <row r="10" spans="1:27" x14ac:dyDescent="0.25">
      <c r="A10" s="2">
        <v>17</v>
      </c>
      <c r="B10" s="3">
        <f>([1]average_CWSs!$B10)*100</f>
        <v>100</v>
      </c>
      <c r="C10" s="3">
        <f>([1]average_CWSs!$C10)*100</f>
        <v>90</v>
      </c>
      <c r="D10" s="3">
        <f>([1]average_CWSs!$D10)*100</f>
        <v>100</v>
      </c>
      <c r="E10" s="3">
        <f>([1]average_CWSs!$E10)*100</f>
        <v>90</v>
      </c>
      <c r="F10" s="3">
        <f>([1]average_CWSs!$F10)*100</f>
        <v>90</v>
      </c>
      <c r="G10" s="3">
        <f>([1]average_CWSs!$G10)*100</f>
        <v>50</v>
      </c>
      <c r="H10" s="3">
        <f>([1]average_CWSs!$H10)*100</f>
        <v>90</v>
      </c>
      <c r="I10" s="3">
        <f>([1]average_CWSs!$I10)*100</f>
        <v>70</v>
      </c>
      <c r="J10" s="3">
        <f>([1]average_CWSs!$J10)*100</f>
        <v>100</v>
      </c>
      <c r="K10" s="3">
        <f>([1]average_CWSs!$K10)*100</f>
        <v>70</v>
      </c>
      <c r="L10" s="3">
        <f>([1]average_CWSs!$L10)*100</f>
        <v>90</v>
      </c>
      <c r="M10" s="3">
        <f>([1]average_CWSs!$M10)*100</f>
        <v>60</v>
      </c>
      <c r="N10" s="3">
        <f>([1]average_CWSs!$N10)*100</f>
        <v>100</v>
      </c>
      <c r="O10" s="3">
        <f>([1]average_CWSs!$O10)*100</f>
        <v>80</v>
      </c>
      <c r="P10" s="3">
        <f>([1]average_CWSs!$P10)*100</f>
        <v>100</v>
      </c>
      <c r="Q10" s="3">
        <f>([1]average_CWSs!$Q10)*100</f>
        <v>60</v>
      </c>
      <c r="R10" s="3">
        <f>([1]average_CWSs!$R10)*100</f>
        <v>100</v>
      </c>
      <c r="S10" s="3">
        <f>([1]average_CWSs!$S10)*100</f>
        <v>80</v>
      </c>
      <c r="T10" s="3">
        <f>([1]average_CWSs!$T10)*100</f>
        <v>100</v>
      </c>
      <c r="U10" s="3">
        <f>([1]average_CWSs!$U10)*100</f>
        <v>60</v>
      </c>
      <c r="V10" s="3">
        <f>([1]average_CWSs!$V10)*100</f>
        <v>100</v>
      </c>
      <c r="W10" s="3">
        <f>([1]average_CWSs!$W10)*100</f>
        <v>80</v>
      </c>
      <c r="X10" s="3">
        <f>([1]average_CWSs!$X10)*100</f>
        <v>100</v>
      </c>
      <c r="Y10" s="3">
        <f>([1]average_CWSs!$Y10)*100</f>
        <v>80</v>
      </c>
      <c r="Z10" s="161">
        <v>97</v>
      </c>
      <c r="AA10" s="161">
        <v>63</v>
      </c>
    </row>
    <row r="11" spans="1:27" x14ac:dyDescent="0.25">
      <c r="A11" s="2">
        <v>23</v>
      </c>
      <c r="B11" s="3">
        <f>([1]average_CWSs!$B11)*100</f>
        <v>90</v>
      </c>
      <c r="C11" s="3">
        <f>([1]average_CWSs!$C11)*100</f>
        <v>20</v>
      </c>
      <c r="D11" s="3">
        <f>([1]average_CWSs!$D11)*100</f>
        <v>100</v>
      </c>
      <c r="E11" s="3">
        <f>([1]average_CWSs!$E11)*100</f>
        <v>90</v>
      </c>
      <c r="F11" s="3">
        <f>([1]average_CWSs!$F11)*100</f>
        <v>100</v>
      </c>
      <c r="G11" s="3">
        <f>([1]average_CWSs!$G11)*100</f>
        <v>40</v>
      </c>
      <c r="H11" s="3">
        <f>([1]average_CWSs!$H11)*100</f>
        <v>90</v>
      </c>
      <c r="I11" s="3">
        <f>([1]average_CWSs!$I11)*100</f>
        <v>50</v>
      </c>
      <c r="J11" s="3">
        <f>([1]average_CWSs!$J11)*100</f>
        <v>60</v>
      </c>
      <c r="K11" s="3">
        <f>([1]average_CWSs!$K11)*100</f>
        <v>60</v>
      </c>
      <c r="L11" s="3">
        <f>([1]average_CWSs!$L11)*100</f>
        <v>100</v>
      </c>
      <c r="M11" s="3">
        <f>([1]average_CWSs!$M11)*100</f>
        <v>50</v>
      </c>
      <c r="N11" s="3">
        <f>([1]average_CWSs!$N11)*100</f>
        <v>100</v>
      </c>
      <c r="O11" s="3">
        <f>([1]average_CWSs!$O11)*100</f>
        <v>70</v>
      </c>
      <c r="P11" s="3">
        <f>([1]average_CWSs!$P11)*100</f>
        <v>100</v>
      </c>
      <c r="Q11" s="3">
        <f>([1]average_CWSs!$Q11)*100</f>
        <v>60</v>
      </c>
      <c r="R11" s="3">
        <f>([1]average_CWSs!$R11)*100</f>
        <v>90</v>
      </c>
      <c r="S11" s="3">
        <f>([1]average_CWSs!$S11)*100</f>
        <v>70</v>
      </c>
      <c r="T11" s="3">
        <f>([1]average_CWSs!$T11)*100</f>
        <v>100</v>
      </c>
      <c r="U11" s="3">
        <f>([1]average_CWSs!$U11)*100</f>
        <v>70</v>
      </c>
      <c r="V11" s="3">
        <f>([1]average_CWSs!$V11)*100</f>
        <v>100</v>
      </c>
      <c r="W11" s="3">
        <f>([1]average_CWSs!$W11)*100</f>
        <v>70</v>
      </c>
      <c r="X11" s="3">
        <f>([1]average_CWSs!$X11)*100</f>
        <v>90</v>
      </c>
      <c r="Y11" s="3">
        <f>([1]average_CWSs!$Y11)*100</f>
        <v>60</v>
      </c>
      <c r="Z11" s="161">
        <v>97</v>
      </c>
      <c r="AA11" s="161">
        <v>63</v>
      </c>
    </row>
    <row r="12" spans="1:27" x14ac:dyDescent="0.25">
      <c r="A12" s="2">
        <v>24</v>
      </c>
      <c r="B12" s="3">
        <f>([1]average_CWSs!$B12)*100</f>
        <v>100</v>
      </c>
      <c r="C12" s="3">
        <f>([1]average_CWSs!$C12)*100</f>
        <v>70</v>
      </c>
      <c r="D12" s="3">
        <f>([1]average_CWSs!$D12)*100</f>
        <v>100</v>
      </c>
      <c r="E12" s="3">
        <f>([1]average_CWSs!$E12)*100</f>
        <v>90</v>
      </c>
      <c r="F12" s="3">
        <f>([1]average_CWSs!$F12)*100</f>
        <v>100</v>
      </c>
      <c r="G12" s="3">
        <f>([1]average_CWSs!$G12)*100</f>
        <v>60</v>
      </c>
      <c r="H12" s="3">
        <f>([1]average_CWSs!$H12)*100</f>
        <v>90</v>
      </c>
      <c r="I12" s="3">
        <f>([1]average_CWSs!$I12)*100</f>
        <v>90</v>
      </c>
      <c r="J12" s="3">
        <f>([1]average_CWSs!$J12)*100</f>
        <v>90</v>
      </c>
      <c r="K12" s="3">
        <f>([1]average_CWSs!$K12)*100</f>
        <v>80</v>
      </c>
      <c r="L12" s="3">
        <f>([1]average_CWSs!$L12)*100</f>
        <v>90</v>
      </c>
      <c r="M12" s="3">
        <f>([1]average_CWSs!$M12)*100</f>
        <v>50</v>
      </c>
      <c r="N12" s="3">
        <f>([1]average_CWSs!$N12)*100</f>
        <v>100</v>
      </c>
      <c r="O12" s="3">
        <f>([1]average_CWSs!$O12)*100</f>
        <v>80</v>
      </c>
      <c r="P12" s="3">
        <f>([1]average_CWSs!$P12)*100</f>
        <v>100</v>
      </c>
      <c r="Q12" s="3">
        <f>([1]average_CWSs!$Q12)*100</f>
        <v>80</v>
      </c>
      <c r="R12" s="3">
        <f>([1]average_CWSs!$R12)*100</f>
        <v>100</v>
      </c>
      <c r="S12" s="3">
        <f>([1]average_CWSs!$S12)*100</f>
        <v>80</v>
      </c>
      <c r="T12" s="3">
        <f>([1]average_CWSs!$T12)*100</f>
        <v>100</v>
      </c>
      <c r="U12" s="3">
        <f>([1]average_CWSs!$U12)*100</f>
        <v>70</v>
      </c>
      <c r="V12" s="3">
        <f>([1]average_CWSs!$V12)*100</f>
        <v>100</v>
      </c>
      <c r="W12" s="3">
        <f>([1]average_CWSs!$W12)*100</f>
        <v>80</v>
      </c>
      <c r="X12" s="3">
        <f>([1]average_CWSs!$X12)*100</f>
        <v>100</v>
      </c>
      <c r="Y12" s="3">
        <f>([1]average_CWSs!$Y12)*100</f>
        <v>100</v>
      </c>
      <c r="Z12" s="161">
        <v>100</v>
      </c>
      <c r="AA12" s="161">
        <v>73</v>
      </c>
    </row>
    <row r="13" spans="1:27" x14ac:dyDescent="0.25">
      <c r="A13" s="2">
        <v>25</v>
      </c>
      <c r="B13" s="3">
        <f>([1]average_CWSs!$B13)*100</f>
        <v>100</v>
      </c>
      <c r="C13" s="3">
        <f>([1]average_CWSs!$C13)*100</f>
        <v>80</v>
      </c>
      <c r="D13" s="3">
        <f>([1]average_CWSs!$D13)*100</f>
        <v>80</v>
      </c>
      <c r="E13" s="3">
        <f>([1]average_CWSs!$E13)*100</f>
        <v>90</v>
      </c>
      <c r="F13" s="3">
        <f>([1]average_CWSs!$F13)*100</f>
        <v>100</v>
      </c>
      <c r="G13" s="3">
        <f>([1]average_CWSs!$G13)*100</f>
        <v>50</v>
      </c>
      <c r="H13" s="3">
        <f>([1]average_CWSs!$H13)*100</f>
        <v>90</v>
      </c>
      <c r="I13" s="3">
        <f>([1]average_CWSs!$I13)*100</f>
        <v>70</v>
      </c>
      <c r="J13" s="3">
        <f>([1]average_CWSs!$J13)*100</f>
        <v>100</v>
      </c>
      <c r="K13" s="3">
        <f>([1]average_CWSs!$K13)*100</f>
        <v>70</v>
      </c>
      <c r="L13" s="3">
        <f>([1]average_CWSs!$L13)*100</f>
        <v>100</v>
      </c>
      <c r="M13" s="3">
        <f>([1]average_CWSs!$M13)*100</f>
        <v>40</v>
      </c>
      <c r="N13" s="3">
        <f>([1]average_CWSs!$N13)*100</f>
        <v>100</v>
      </c>
      <c r="O13" s="3">
        <f>([1]average_CWSs!$O13)*100</f>
        <v>70</v>
      </c>
      <c r="P13" s="3">
        <f>([1]average_CWSs!$P13)*100</f>
        <v>100</v>
      </c>
      <c r="Q13" s="3">
        <f>([1]average_CWSs!$Q13)*100</f>
        <v>60</v>
      </c>
      <c r="R13" s="3">
        <f>([1]average_CWSs!$R13)*100</f>
        <v>90</v>
      </c>
      <c r="S13" s="3">
        <f>([1]average_CWSs!$S13)*100</f>
        <v>60</v>
      </c>
      <c r="T13" s="3">
        <f>([1]average_CWSs!$T13)*100</f>
        <v>80</v>
      </c>
      <c r="U13" s="3">
        <f>([1]average_CWSs!$U13)*100</f>
        <v>50</v>
      </c>
      <c r="V13" s="3">
        <f>([1]average_CWSs!$V13)*100</f>
        <v>100</v>
      </c>
      <c r="W13" s="3">
        <f>([1]average_CWSs!$W13)*100</f>
        <v>70</v>
      </c>
      <c r="X13" s="3">
        <f>([1]average_CWSs!$X13)*100</f>
        <v>90</v>
      </c>
      <c r="Y13" s="3">
        <f>([1]average_CWSs!$Y13)*100</f>
        <v>60</v>
      </c>
      <c r="Z13" s="161">
        <v>97</v>
      </c>
      <c r="AA13" s="161">
        <v>67</v>
      </c>
    </row>
    <row r="14" spans="1:27" x14ac:dyDescent="0.25">
      <c r="A14" s="2">
        <v>26</v>
      </c>
      <c r="B14" s="3">
        <f>([1]average_CWSs!$B14)*100</f>
        <v>100</v>
      </c>
      <c r="C14" s="3">
        <f>([1]average_CWSs!$C14)*100</f>
        <v>60</v>
      </c>
      <c r="D14" s="3">
        <f>([1]average_CWSs!$D14)*100</f>
        <v>100</v>
      </c>
      <c r="E14" s="3">
        <f>([1]average_CWSs!$E14)*100</f>
        <v>60</v>
      </c>
      <c r="F14" s="3">
        <f>([1]average_CWSs!$F14)*100</f>
        <v>100</v>
      </c>
      <c r="G14" s="3">
        <f>([1]average_CWSs!$G14)*100</f>
        <v>100</v>
      </c>
      <c r="H14" s="3">
        <f>([1]average_CWSs!$H14)*100</f>
        <v>90</v>
      </c>
      <c r="I14" s="3">
        <f>([1]average_CWSs!$I14)*100</f>
        <v>70</v>
      </c>
      <c r="J14" s="3">
        <f>([1]average_CWSs!$J14)*100</f>
        <v>80</v>
      </c>
      <c r="K14" s="3">
        <f>([1]average_CWSs!$K14)*100</f>
        <v>70</v>
      </c>
      <c r="L14" s="3">
        <f>([1]average_CWSs!$L14)*100</f>
        <v>100</v>
      </c>
      <c r="M14" s="3">
        <f>([1]average_CWSs!$M14)*100</f>
        <v>80</v>
      </c>
      <c r="N14" s="3">
        <f>([1]average_CWSs!$N14)*100</f>
        <v>100</v>
      </c>
      <c r="O14" s="3">
        <f>([1]average_CWSs!$O14)*100</f>
        <v>60</v>
      </c>
      <c r="P14" s="3">
        <f>([1]average_CWSs!$P14)*100</f>
        <v>90</v>
      </c>
      <c r="Q14" s="3">
        <f>([1]average_CWSs!$Q14)*100</f>
        <v>70</v>
      </c>
      <c r="R14" s="3">
        <f>([1]average_CWSs!$R14)*100</f>
        <v>100</v>
      </c>
      <c r="S14" s="3">
        <f>([1]average_CWSs!$S14)*100</f>
        <v>70</v>
      </c>
      <c r="T14" s="3">
        <f>([1]average_CWSs!$T14)*100</f>
        <v>100</v>
      </c>
      <c r="U14" s="3">
        <f>([1]average_CWSs!$U14)*100</f>
        <v>80</v>
      </c>
      <c r="V14" s="3">
        <f>([1]average_CWSs!$V14)*100</f>
        <v>100</v>
      </c>
      <c r="W14" s="3">
        <f>([1]average_CWSs!$W14)*100</f>
        <v>70</v>
      </c>
      <c r="X14" s="3">
        <f>([1]average_CWSs!$X14)*100</f>
        <v>100</v>
      </c>
      <c r="Y14" s="3">
        <f>([1]average_CWSs!$Y14)*100</f>
        <v>80</v>
      </c>
      <c r="Z14" s="161">
        <v>100</v>
      </c>
      <c r="AA14" s="161">
        <v>87</v>
      </c>
    </row>
    <row r="15" spans="1:27" x14ac:dyDescent="0.25">
      <c r="Z15" s="257" t="s">
        <v>27</v>
      </c>
      <c r="AA15" s="257"/>
    </row>
    <row r="16" spans="1:27" x14ac:dyDescent="0.25">
      <c r="A16" s="11" t="s">
        <v>28</v>
      </c>
    </row>
    <row r="18" spans="1:25" x14ac:dyDescent="0.25">
      <c r="A18" s="12" t="s">
        <v>29</v>
      </c>
      <c r="D18" s="13" t="s">
        <v>30</v>
      </c>
    </row>
    <row r="19" spans="1:25" x14ac:dyDescent="0.25">
      <c r="A19" s="12"/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1" t="s">
        <v>15</v>
      </c>
      <c r="Q19" s="1" t="s">
        <v>16</v>
      </c>
      <c r="R19" s="1" t="s">
        <v>17</v>
      </c>
      <c r="S19" s="1" t="s">
        <v>18</v>
      </c>
      <c r="T19" s="1" t="s">
        <v>19</v>
      </c>
      <c r="U19" s="1" t="s">
        <v>20</v>
      </c>
      <c r="V19" s="1" t="s">
        <v>21</v>
      </c>
      <c r="W19" s="1" t="s">
        <v>22</v>
      </c>
      <c r="X19" s="1" t="s">
        <v>23</v>
      </c>
      <c r="Y19" s="1" t="s">
        <v>24</v>
      </c>
    </row>
    <row r="20" spans="1:25" x14ac:dyDescent="0.25">
      <c r="B20" s="14">
        <v>-2.35</v>
      </c>
      <c r="C20" s="14">
        <v>-0.08</v>
      </c>
      <c r="D20" s="14">
        <v>-1.34</v>
      </c>
      <c r="E20" s="14">
        <v>0.82</v>
      </c>
      <c r="F20" s="14">
        <v>0.28999999999999998</v>
      </c>
      <c r="G20" s="14">
        <v>0.04</v>
      </c>
      <c r="H20" s="14">
        <v>-0.67</v>
      </c>
      <c r="I20" s="14">
        <v>-1.04</v>
      </c>
      <c r="J20" s="14">
        <v>0.69</v>
      </c>
      <c r="K20" s="14">
        <v>-0.2</v>
      </c>
      <c r="L20" s="14">
        <v>0.62</v>
      </c>
      <c r="M20" s="14">
        <v>0.41</v>
      </c>
      <c r="N20" s="14">
        <v>0.43</v>
      </c>
      <c r="O20" s="14">
        <v>0.13</v>
      </c>
      <c r="P20" s="14">
        <v>0.43</v>
      </c>
      <c r="Q20" s="14">
        <v>-1.23</v>
      </c>
      <c r="R20" s="14">
        <v>0.43</v>
      </c>
      <c r="S20" s="14">
        <v>-0.62</v>
      </c>
      <c r="T20" s="14">
        <v>0.51</v>
      </c>
      <c r="U20" s="14">
        <v>0.55000000000000004</v>
      </c>
      <c r="V20" s="14">
        <v>-2.35</v>
      </c>
      <c r="W20" s="14">
        <v>-0.38</v>
      </c>
      <c r="X20" s="14">
        <v>0.73</v>
      </c>
      <c r="Y20" s="14">
        <v>0</v>
      </c>
    </row>
    <row r="21" spans="1:25" x14ac:dyDescent="0.25">
      <c r="B21" s="14">
        <v>0.43</v>
      </c>
      <c r="C21" s="14">
        <v>0.45</v>
      </c>
      <c r="D21" s="14">
        <v>0.4</v>
      </c>
      <c r="E21" s="14">
        <v>-0.15</v>
      </c>
      <c r="F21" s="14">
        <v>0.28999999999999998</v>
      </c>
      <c r="G21" s="14">
        <v>-1.06</v>
      </c>
      <c r="H21" s="14">
        <v>-0.67</v>
      </c>
      <c r="I21" s="14">
        <v>1.49</v>
      </c>
      <c r="J21" s="14">
        <v>-0.21</v>
      </c>
      <c r="K21" s="14">
        <v>-1.5</v>
      </c>
      <c r="L21" s="14">
        <v>0.62</v>
      </c>
      <c r="M21" s="14">
        <v>0.41</v>
      </c>
      <c r="N21" s="14">
        <v>0.43</v>
      </c>
      <c r="O21" s="14">
        <v>0.99</v>
      </c>
      <c r="P21" s="14">
        <v>0.43</v>
      </c>
      <c r="Q21" s="14">
        <v>0.65</v>
      </c>
      <c r="R21" s="14">
        <v>0.43</v>
      </c>
      <c r="S21" s="14">
        <v>0.98</v>
      </c>
      <c r="T21" s="14">
        <v>-1.1399999999999999</v>
      </c>
      <c r="U21" s="14">
        <v>-0.24</v>
      </c>
      <c r="V21" s="14">
        <v>0.43</v>
      </c>
      <c r="W21" s="14">
        <v>0.61</v>
      </c>
      <c r="X21" s="14">
        <v>-2.4300000000000002</v>
      </c>
      <c r="Y21" s="14">
        <v>0</v>
      </c>
    </row>
    <row r="22" spans="1:25" x14ac:dyDescent="0.25">
      <c r="B22" s="14">
        <v>0.43</v>
      </c>
      <c r="C22" s="14">
        <v>-1.1499999999999999</v>
      </c>
      <c r="D22" s="14">
        <v>0.4</v>
      </c>
      <c r="E22" s="14">
        <v>-1.1200000000000001</v>
      </c>
      <c r="F22" s="14">
        <v>0.28999999999999998</v>
      </c>
      <c r="G22" s="14">
        <v>1.1399999999999999</v>
      </c>
      <c r="H22" s="14">
        <v>1.5</v>
      </c>
      <c r="I22" s="14">
        <v>-1.04</v>
      </c>
      <c r="J22" s="14">
        <v>-0.21</v>
      </c>
      <c r="K22" s="14">
        <v>1.1000000000000001</v>
      </c>
      <c r="L22" s="14">
        <v>-2.58</v>
      </c>
      <c r="M22" s="14">
        <v>0.41</v>
      </c>
      <c r="N22" s="14">
        <v>-2.35</v>
      </c>
      <c r="O22" s="14">
        <v>-0.73</v>
      </c>
      <c r="P22" s="14">
        <v>-2.35</v>
      </c>
      <c r="Q22" s="14">
        <v>-0.28999999999999998</v>
      </c>
      <c r="R22" s="14">
        <v>0.43</v>
      </c>
      <c r="S22" s="14">
        <v>0.98</v>
      </c>
      <c r="T22" s="14">
        <v>0.51</v>
      </c>
      <c r="U22" s="14">
        <v>1.34</v>
      </c>
      <c r="V22" s="14">
        <v>0.43</v>
      </c>
      <c r="W22" s="14">
        <v>-0.38</v>
      </c>
      <c r="X22" s="14">
        <v>0.73</v>
      </c>
      <c r="Y22" s="14">
        <v>0</v>
      </c>
    </row>
    <row r="23" spans="1:25" x14ac:dyDescent="0.25">
      <c r="B23" s="14">
        <v>0.43</v>
      </c>
      <c r="C23" s="14">
        <v>0.45</v>
      </c>
      <c r="D23" s="14">
        <v>0.4</v>
      </c>
      <c r="E23" s="14">
        <v>-0.15</v>
      </c>
      <c r="F23" s="14">
        <v>0.28999999999999998</v>
      </c>
      <c r="G23" s="14">
        <v>1.1399999999999999</v>
      </c>
      <c r="H23" s="14">
        <v>1.5</v>
      </c>
      <c r="I23" s="14">
        <v>-0.19</v>
      </c>
      <c r="J23" s="14">
        <v>0.69</v>
      </c>
      <c r="K23" s="14">
        <v>1.1000000000000001</v>
      </c>
      <c r="L23" s="14">
        <v>-0.98</v>
      </c>
      <c r="M23" s="14">
        <v>1.75</v>
      </c>
      <c r="N23" s="14">
        <v>0.43</v>
      </c>
      <c r="O23" s="14">
        <v>0.99</v>
      </c>
      <c r="P23" s="14">
        <v>0.43</v>
      </c>
      <c r="Q23" s="14">
        <v>0.65</v>
      </c>
      <c r="R23" s="14">
        <v>0.43</v>
      </c>
      <c r="S23" s="14">
        <v>0.98</v>
      </c>
      <c r="T23" s="14">
        <v>0.51</v>
      </c>
      <c r="U23" s="14">
        <v>1.34</v>
      </c>
      <c r="V23" s="14">
        <v>0.43</v>
      </c>
      <c r="W23" s="14">
        <v>0.61</v>
      </c>
      <c r="X23" s="14">
        <v>-0.85</v>
      </c>
      <c r="Y23" s="14">
        <v>0</v>
      </c>
    </row>
    <row r="24" spans="1:25" x14ac:dyDescent="0.25">
      <c r="B24" s="14">
        <v>0.43</v>
      </c>
      <c r="C24" s="14">
        <v>0.98</v>
      </c>
      <c r="D24" s="14">
        <v>0.4</v>
      </c>
      <c r="E24" s="14">
        <v>0.82</v>
      </c>
      <c r="F24" s="14">
        <v>0.28999999999999998</v>
      </c>
      <c r="G24" s="14">
        <v>0.59</v>
      </c>
      <c r="H24" s="14">
        <v>-0.67</v>
      </c>
      <c r="I24" s="14">
        <v>1.49</v>
      </c>
      <c r="J24" s="14">
        <v>0.69</v>
      </c>
      <c r="K24" s="14">
        <v>1.1000000000000001</v>
      </c>
      <c r="L24" s="14">
        <v>0.62</v>
      </c>
      <c r="M24" s="14">
        <v>1.08</v>
      </c>
      <c r="N24" s="14">
        <v>0.43</v>
      </c>
      <c r="O24" s="14">
        <v>-1.58</v>
      </c>
      <c r="P24" s="14">
        <v>0.43</v>
      </c>
      <c r="Q24" s="14">
        <v>1.59</v>
      </c>
      <c r="R24" s="14">
        <v>0.43</v>
      </c>
      <c r="S24" s="14">
        <v>-0.62</v>
      </c>
      <c r="T24" s="14">
        <v>0.51</v>
      </c>
      <c r="U24" s="14">
        <v>1.34</v>
      </c>
      <c r="V24" s="14">
        <v>-2.35</v>
      </c>
      <c r="W24" s="14">
        <v>0.61</v>
      </c>
      <c r="X24" s="14">
        <v>0.73</v>
      </c>
      <c r="Y24" s="14">
        <v>-0.9</v>
      </c>
    </row>
    <row r="25" spans="1:25" x14ac:dyDescent="0.25">
      <c r="B25" s="14">
        <v>0.43</v>
      </c>
      <c r="C25" s="14">
        <v>0.45</v>
      </c>
      <c r="D25" s="14">
        <v>0.4</v>
      </c>
      <c r="E25" s="14">
        <v>0.82</v>
      </c>
      <c r="F25" s="14">
        <v>0.28999999999999998</v>
      </c>
      <c r="G25" s="14">
        <v>0.59</v>
      </c>
      <c r="H25" s="14">
        <v>-0.67</v>
      </c>
      <c r="I25" s="14">
        <v>0.65</v>
      </c>
      <c r="J25" s="14">
        <v>0.69</v>
      </c>
      <c r="K25" s="14">
        <v>1.1000000000000001</v>
      </c>
      <c r="L25" s="14">
        <v>0.62</v>
      </c>
      <c r="M25" s="14">
        <v>-0.26</v>
      </c>
      <c r="N25" s="14">
        <v>0.43</v>
      </c>
      <c r="O25" s="14">
        <v>1.85</v>
      </c>
      <c r="P25" s="14">
        <v>0.43</v>
      </c>
      <c r="Q25" s="14">
        <v>1.59</v>
      </c>
      <c r="R25" s="14">
        <v>0.43</v>
      </c>
      <c r="S25" s="14">
        <v>-0.62</v>
      </c>
      <c r="T25" s="14">
        <v>0.51</v>
      </c>
      <c r="U25" s="14">
        <v>-1.03</v>
      </c>
      <c r="V25" s="14">
        <v>0.43</v>
      </c>
      <c r="W25" s="14">
        <v>1.61</v>
      </c>
      <c r="X25" s="14">
        <v>-0.85</v>
      </c>
      <c r="Y25" s="14">
        <v>0.9</v>
      </c>
    </row>
    <row r="26" spans="1:25" x14ac:dyDescent="0.25">
      <c r="B26" s="14">
        <v>0.43</v>
      </c>
      <c r="C26" s="14">
        <v>-0.08</v>
      </c>
      <c r="D26" s="14">
        <v>0.4</v>
      </c>
      <c r="E26" s="14">
        <v>-1.1200000000000001</v>
      </c>
      <c r="F26" s="14">
        <v>0.28999999999999998</v>
      </c>
      <c r="G26" s="14">
        <v>0.59</v>
      </c>
      <c r="H26" s="14">
        <v>1.5</v>
      </c>
      <c r="I26" s="14">
        <v>-0.19</v>
      </c>
      <c r="J26" s="14">
        <v>-0.21</v>
      </c>
      <c r="K26" s="14">
        <v>-0.2</v>
      </c>
      <c r="L26" s="14">
        <v>0.62</v>
      </c>
      <c r="M26" s="14">
        <v>0.41</v>
      </c>
      <c r="N26" s="14">
        <v>0.43</v>
      </c>
      <c r="O26" s="14">
        <v>0.13</v>
      </c>
      <c r="P26" s="14">
        <v>0.43</v>
      </c>
      <c r="Q26" s="14">
        <v>0.65</v>
      </c>
      <c r="R26" s="14">
        <v>0.43</v>
      </c>
      <c r="S26" s="14">
        <v>-0.62</v>
      </c>
      <c r="T26" s="14">
        <v>0.51</v>
      </c>
      <c r="U26" s="14">
        <v>0.55000000000000004</v>
      </c>
      <c r="V26" s="14">
        <v>0.43</v>
      </c>
      <c r="W26" s="14">
        <v>0.61</v>
      </c>
      <c r="X26" s="14">
        <v>0.73</v>
      </c>
      <c r="Y26" s="14">
        <v>0.9</v>
      </c>
    </row>
    <row r="27" spans="1:25" x14ac:dyDescent="0.25">
      <c r="B27" s="14">
        <v>0.43</v>
      </c>
      <c r="C27" s="14">
        <v>0.98</v>
      </c>
      <c r="D27" s="14">
        <v>0.4</v>
      </c>
      <c r="E27" s="14">
        <v>-1.1200000000000001</v>
      </c>
      <c r="F27" s="14">
        <v>0.28999999999999998</v>
      </c>
      <c r="G27" s="14">
        <v>-0.51</v>
      </c>
      <c r="H27" s="14">
        <v>1.5</v>
      </c>
      <c r="I27" s="14">
        <v>-0.19</v>
      </c>
      <c r="J27" s="14">
        <v>0.69</v>
      </c>
      <c r="K27" s="14">
        <v>-1.5</v>
      </c>
      <c r="L27" s="14">
        <v>0.62</v>
      </c>
      <c r="M27" s="14">
        <v>-1.59</v>
      </c>
      <c r="N27" s="14">
        <v>-2.35</v>
      </c>
      <c r="O27" s="14">
        <v>0.99</v>
      </c>
      <c r="P27" s="14">
        <v>0.43</v>
      </c>
      <c r="Q27" s="14">
        <v>-0.28999999999999998</v>
      </c>
      <c r="R27" s="14">
        <v>0.43</v>
      </c>
      <c r="S27" s="14">
        <v>0.98</v>
      </c>
      <c r="T27" s="14">
        <v>-1.1399999999999999</v>
      </c>
      <c r="U27" s="14">
        <v>-1.03</v>
      </c>
      <c r="V27" s="14">
        <v>0.43</v>
      </c>
      <c r="W27" s="14">
        <v>1.61</v>
      </c>
      <c r="X27" s="14">
        <v>0.73</v>
      </c>
      <c r="Y27" s="14">
        <v>0.9</v>
      </c>
    </row>
    <row r="28" spans="1:25" x14ac:dyDescent="0.25">
      <c r="B28" s="14">
        <v>0.43</v>
      </c>
      <c r="C28" s="14">
        <v>0.98</v>
      </c>
      <c r="D28" s="14">
        <v>0.4</v>
      </c>
      <c r="E28" s="14">
        <v>0.82</v>
      </c>
      <c r="F28" s="15">
        <v>-3.46</v>
      </c>
      <c r="G28" s="14">
        <v>-1.06</v>
      </c>
      <c r="H28" s="14">
        <v>-0.67</v>
      </c>
      <c r="I28" s="14">
        <v>-0.19</v>
      </c>
      <c r="J28" s="14">
        <v>0.69</v>
      </c>
      <c r="K28" s="14">
        <v>-0.2</v>
      </c>
      <c r="L28" s="14">
        <v>-0.98</v>
      </c>
      <c r="M28" s="14">
        <v>-0.26</v>
      </c>
      <c r="N28" s="14">
        <v>0.43</v>
      </c>
      <c r="O28" s="14">
        <v>0.13</v>
      </c>
      <c r="P28" s="14">
        <v>0.43</v>
      </c>
      <c r="Q28" s="14">
        <v>-1.23</v>
      </c>
      <c r="R28" s="14">
        <v>0.43</v>
      </c>
      <c r="S28" s="14">
        <v>0.98</v>
      </c>
      <c r="T28" s="14">
        <v>0.51</v>
      </c>
      <c r="U28" s="14">
        <v>-1.03</v>
      </c>
      <c r="V28" s="14">
        <v>0.43</v>
      </c>
      <c r="W28" s="14">
        <v>-0.38</v>
      </c>
      <c r="X28" s="14">
        <v>0.73</v>
      </c>
      <c r="Y28" s="14">
        <v>0</v>
      </c>
    </row>
    <row r="29" spans="1:25" x14ac:dyDescent="0.25">
      <c r="B29" s="14">
        <v>-2.35</v>
      </c>
      <c r="C29" s="14">
        <v>-2.75</v>
      </c>
      <c r="D29" s="14">
        <v>0.4</v>
      </c>
      <c r="E29" s="14">
        <v>0.82</v>
      </c>
      <c r="F29" s="14">
        <v>0.28999999999999998</v>
      </c>
      <c r="G29" s="14">
        <v>-1.61</v>
      </c>
      <c r="H29" s="14">
        <v>-0.67</v>
      </c>
      <c r="I29" s="14">
        <v>-1.88</v>
      </c>
      <c r="J29" s="14">
        <v>-2.88</v>
      </c>
      <c r="K29" s="14">
        <v>-1.5</v>
      </c>
      <c r="L29" s="14">
        <v>0.62</v>
      </c>
      <c r="M29" s="14">
        <v>-0.93</v>
      </c>
      <c r="N29" s="14">
        <v>0.43</v>
      </c>
      <c r="O29" s="14">
        <v>-0.73</v>
      </c>
      <c r="P29" s="14">
        <v>0.43</v>
      </c>
      <c r="Q29" s="14">
        <v>-1.23</v>
      </c>
      <c r="R29" s="14">
        <v>-2.35</v>
      </c>
      <c r="S29" s="14">
        <v>-0.62</v>
      </c>
      <c r="T29" s="14">
        <v>0.51</v>
      </c>
      <c r="U29" s="14">
        <v>-0.24</v>
      </c>
      <c r="V29" s="14">
        <v>0.43</v>
      </c>
      <c r="W29" s="14">
        <v>-1.38</v>
      </c>
      <c r="X29" s="14">
        <v>-0.85</v>
      </c>
      <c r="Y29" s="14">
        <v>-1.8</v>
      </c>
    </row>
    <row r="30" spans="1:25" x14ac:dyDescent="0.25">
      <c r="B30" s="14">
        <v>0.43</v>
      </c>
      <c r="C30" s="14">
        <v>-0.08</v>
      </c>
      <c r="D30" s="14">
        <v>0.4</v>
      </c>
      <c r="E30" s="14">
        <v>0.82</v>
      </c>
      <c r="F30" s="14">
        <v>0.28999999999999998</v>
      </c>
      <c r="G30" s="14">
        <v>-0.51</v>
      </c>
      <c r="H30" s="14">
        <v>-0.67</v>
      </c>
      <c r="I30" s="14">
        <v>1.49</v>
      </c>
      <c r="J30" s="14">
        <v>-0.21</v>
      </c>
      <c r="K30" s="14">
        <v>1.1000000000000001</v>
      </c>
      <c r="L30" s="14">
        <v>-0.98</v>
      </c>
      <c r="M30" s="14">
        <v>-0.93</v>
      </c>
      <c r="N30" s="14">
        <v>0.43</v>
      </c>
      <c r="O30" s="14">
        <v>0.13</v>
      </c>
      <c r="P30" s="14">
        <v>0.43</v>
      </c>
      <c r="Q30" s="14">
        <v>0.65</v>
      </c>
      <c r="R30" s="14">
        <v>0.43</v>
      </c>
      <c r="S30" s="14">
        <v>0.98</v>
      </c>
      <c r="T30" s="14">
        <v>0.51</v>
      </c>
      <c r="U30" s="14">
        <v>-0.24</v>
      </c>
      <c r="V30" s="14">
        <v>0.43</v>
      </c>
      <c r="W30" s="14">
        <v>-0.38</v>
      </c>
      <c r="X30" s="14">
        <v>0.73</v>
      </c>
      <c r="Y30" s="14">
        <v>1.8</v>
      </c>
    </row>
    <row r="31" spans="1:25" x14ac:dyDescent="0.25">
      <c r="B31" s="14">
        <v>0.43</v>
      </c>
      <c r="C31" s="14">
        <v>0.45</v>
      </c>
      <c r="D31" s="15">
        <v>-3.07</v>
      </c>
      <c r="E31" s="14">
        <v>0.82</v>
      </c>
      <c r="F31" s="14">
        <v>0.28999999999999998</v>
      </c>
      <c r="G31" s="14">
        <v>-1.06</v>
      </c>
      <c r="H31" s="14">
        <v>-0.67</v>
      </c>
      <c r="I31" s="14">
        <v>-0.19</v>
      </c>
      <c r="J31" s="14">
        <v>0.69</v>
      </c>
      <c r="K31" s="14">
        <v>-0.2</v>
      </c>
      <c r="L31" s="14">
        <v>0.62</v>
      </c>
      <c r="M31" s="14">
        <v>-1.59</v>
      </c>
      <c r="N31" s="14">
        <v>0.43</v>
      </c>
      <c r="O31" s="14">
        <v>-0.73</v>
      </c>
      <c r="P31" s="14">
        <v>0.43</v>
      </c>
      <c r="Q31" s="14">
        <v>-1.23</v>
      </c>
      <c r="R31" s="14">
        <v>-2.35</v>
      </c>
      <c r="S31" s="14">
        <v>-2.2200000000000002</v>
      </c>
      <c r="T31" s="14">
        <v>-2.79</v>
      </c>
      <c r="U31" s="14">
        <v>-1.83</v>
      </c>
      <c r="V31" s="14">
        <v>0.43</v>
      </c>
      <c r="W31" s="14">
        <v>-1.38</v>
      </c>
      <c r="X31" s="14">
        <v>-0.85</v>
      </c>
      <c r="Y31" s="14">
        <v>-1.8</v>
      </c>
    </row>
    <row r="32" spans="1:25" x14ac:dyDescent="0.25">
      <c r="B32" s="14">
        <v>0.43</v>
      </c>
      <c r="C32" s="14">
        <v>-0.62</v>
      </c>
      <c r="D32" s="14">
        <v>0.4</v>
      </c>
      <c r="E32" s="14">
        <v>-2.1</v>
      </c>
      <c r="F32" s="14">
        <v>0.28999999999999998</v>
      </c>
      <c r="G32" s="14">
        <v>1.69</v>
      </c>
      <c r="H32" s="14">
        <v>-0.67</v>
      </c>
      <c r="I32" s="14">
        <v>-0.19</v>
      </c>
      <c r="J32" s="14">
        <v>-1.1000000000000001</v>
      </c>
      <c r="K32" s="14">
        <v>-0.2</v>
      </c>
      <c r="L32" s="14">
        <v>0.62</v>
      </c>
      <c r="M32" s="14">
        <v>1.08</v>
      </c>
      <c r="N32" s="14">
        <v>0.43</v>
      </c>
      <c r="O32" s="14">
        <v>-1.58</v>
      </c>
      <c r="P32" s="14">
        <v>-2.35</v>
      </c>
      <c r="Q32" s="14">
        <v>-0.28999999999999998</v>
      </c>
      <c r="R32" s="14">
        <v>0.43</v>
      </c>
      <c r="S32" s="14">
        <v>-0.62</v>
      </c>
      <c r="T32" s="14">
        <v>0.51</v>
      </c>
      <c r="U32" s="14">
        <v>0.55000000000000004</v>
      </c>
      <c r="V32" s="14">
        <v>0.43</v>
      </c>
      <c r="W32" s="14">
        <v>-1.38</v>
      </c>
      <c r="X32" s="14">
        <v>0.73</v>
      </c>
      <c r="Y32" s="14">
        <v>0</v>
      </c>
    </row>
    <row r="34" spans="1:5" ht="15.75" x14ac:dyDescent="0.25">
      <c r="A34" s="4" t="s">
        <v>31</v>
      </c>
    </row>
    <row r="35" spans="1:5" x14ac:dyDescent="0.25">
      <c r="A35" s="5" t="s">
        <v>32</v>
      </c>
      <c r="E35" s="16"/>
    </row>
    <row r="36" spans="1:5" x14ac:dyDescent="0.25">
      <c r="A36" s="5" t="s">
        <v>33</v>
      </c>
      <c r="E36" s="16"/>
    </row>
    <row r="37" spans="1:5" x14ac:dyDescent="0.25">
      <c r="A37" s="5" t="s">
        <v>34</v>
      </c>
      <c r="E37" s="16"/>
    </row>
    <row r="38" spans="1:5" x14ac:dyDescent="0.25">
      <c r="A38" s="5" t="s">
        <v>35</v>
      </c>
      <c r="E38" s="16"/>
    </row>
    <row r="39" spans="1:5" s="7" customFormat="1" ht="15.75" x14ac:dyDescent="0.25">
      <c r="A39" s="6"/>
      <c r="E39" s="8"/>
    </row>
    <row r="40" spans="1:5" s="12" customFormat="1" x14ac:dyDescent="0.25">
      <c r="A40" s="12" t="s">
        <v>36</v>
      </c>
      <c r="E40" s="17"/>
    </row>
    <row r="41" spans="1:5" x14ac:dyDescent="0.25">
      <c r="A41" s="5" t="s">
        <v>37</v>
      </c>
      <c r="B41" s="10" t="s">
        <v>38</v>
      </c>
      <c r="E41" s="16"/>
    </row>
    <row r="42" spans="1:5" x14ac:dyDescent="0.25">
      <c r="A42" s="5" t="s">
        <v>39</v>
      </c>
      <c r="B42" s="10" t="s">
        <v>40</v>
      </c>
      <c r="E42" s="16"/>
    </row>
    <row r="43" spans="1:5" x14ac:dyDescent="0.25">
      <c r="A43" s="5" t="s">
        <v>41</v>
      </c>
      <c r="B43" s="10" t="s">
        <v>42</v>
      </c>
      <c r="E43" s="16"/>
    </row>
    <row r="44" spans="1:5" x14ac:dyDescent="0.25">
      <c r="A44" s="5" t="s">
        <v>43</v>
      </c>
      <c r="B44" s="10" t="s">
        <v>44</v>
      </c>
      <c r="E44" s="16"/>
    </row>
    <row r="45" spans="1:5" x14ac:dyDescent="0.25">
      <c r="E45" s="16"/>
    </row>
    <row r="46" spans="1:5" x14ac:dyDescent="0.25">
      <c r="A46" s="12" t="s">
        <v>45</v>
      </c>
      <c r="B46" s="10" t="s">
        <v>46</v>
      </c>
      <c r="E46" s="16"/>
    </row>
    <row r="47" spans="1:5" x14ac:dyDescent="0.25">
      <c r="A47" s="5" t="s">
        <v>47</v>
      </c>
      <c r="B47" s="10" t="s">
        <v>48</v>
      </c>
      <c r="E47" s="16"/>
    </row>
    <row r="48" spans="1:5" x14ac:dyDescent="0.25">
      <c r="A48" s="5" t="s">
        <v>49</v>
      </c>
      <c r="B48" s="10" t="s">
        <v>50</v>
      </c>
      <c r="E48" s="16"/>
    </row>
    <row r="49" spans="1:12" x14ac:dyDescent="0.25">
      <c r="A49" s="5" t="s">
        <v>51</v>
      </c>
      <c r="B49" s="10" t="s">
        <v>52</v>
      </c>
      <c r="E49" s="16"/>
    </row>
    <row r="50" spans="1:12" x14ac:dyDescent="0.25">
      <c r="E50" s="16"/>
    </row>
    <row r="51" spans="1:12" x14ac:dyDescent="0.25">
      <c r="A51" s="12" t="s">
        <v>53</v>
      </c>
      <c r="E51" s="16"/>
    </row>
    <row r="52" spans="1:12" x14ac:dyDescent="0.25">
      <c r="A52" s="5" t="s">
        <v>54</v>
      </c>
      <c r="B52" s="10" t="s">
        <v>55</v>
      </c>
      <c r="E52" s="16"/>
    </row>
    <row r="53" spans="1:12" x14ac:dyDescent="0.25">
      <c r="A53" s="5" t="s">
        <v>56</v>
      </c>
      <c r="B53" s="10" t="s">
        <v>57</v>
      </c>
      <c r="E53" s="16"/>
    </row>
    <row r="54" spans="1:12" x14ac:dyDescent="0.25">
      <c r="A54" s="5"/>
      <c r="E54" s="16"/>
    </row>
    <row r="55" spans="1:12" x14ac:dyDescent="0.25">
      <c r="A55" s="13" t="s">
        <v>58</v>
      </c>
      <c r="E55" s="42" t="s">
        <v>59</v>
      </c>
    </row>
    <row r="56" spans="1:12" s="9" customFormat="1" ht="30" x14ac:dyDescent="0.25">
      <c r="A56" s="97" t="s">
        <v>60</v>
      </c>
      <c r="B56" s="97" t="s">
        <v>61</v>
      </c>
      <c r="C56" s="97" t="s">
        <v>62</v>
      </c>
      <c r="D56" s="97" t="s">
        <v>63</v>
      </c>
      <c r="E56" s="19" t="s">
        <v>64</v>
      </c>
      <c r="F56" s="97" t="s">
        <v>65</v>
      </c>
      <c r="G56" s="262" t="s">
        <v>66</v>
      </c>
      <c r="H56" s="262"/>
      <c r="I56" s="262" t="s">
        <v>67</v>
      </c>
      <c r="J56" s="262"/>
      <c r="K56" s="97" t="s">
        <v>68</v>
      </c>
      <c r="L56" s="97" t="s">
        <v>69</v>
      </c>
    </row>
    <row r="57" spans="1:12" s="9" customFormat="1" x14ac:dyDescent="0.25">
      <c r="A57" s="97"/>
      <c r="B57" s="97" t="s">
        <v>70</v>
      </c>
      <c r="C57" s="97" t="s">
        <v>70</v>
      </c>
      <c r="D57" s="97" t="s">
        <v>70</v>
      </c>
      <c r="E57" s="97" t="s">
        <v>70</v>
      </c>
      <c r="F57" s="97" t="s">
        <v>70</v>
      </c>
      <c r="G57" s="97" t="s">
        <v>70</v>
      </c>
      <c r="H57" s="97" t="s">
        <v>71</v>
      </c>
      <c r="I57" s="97" t="s">
        <v>70</v>
      </c>
      <c r="J57" s="97" t="s">
        <v>71</v>
      </c>
      <c r="K57" s="97" t="s">
        <v>72</v>
      </c>
      <c r="L57" s="97"/>
    </row>
    <row r="58" spans="1:12" x14ac:dyDescent="0.25">
      <c r="A58" s="14" t="s">
        <v>1</v>
      </c>
      <c r="B58" s="14"/>
      <c r="C58" s="14"/>
      <c r="D58" s="14"/>
      <c r="E58" s="20"/>
      <c r="F58" s="14"/>
      <c r="G58" s="14"/>
      <c r="H58" s="14"/>
      <c r="I58" s="14"/>
      <c r="J58" s="14"/>
      <c r="K58" s="30">
        <v>0</v>
      </c>
      <c r="L58" s="2" t="s">
        <v>73</v>
      </c>
    </row>
    <row r="59" spans="1:12" x14ac:dyDescent="0.25">
      <c r="A59" s="14" t="s">
        <v>2</v>
      </c>
      <c r="B59" s="14"/>
      <c r="C59" s="14"/>
      <c r="D59" s="14"/>
      <c r="E59" s="20"/>
      <c r="F59" s="14"/>
      <c r="G59" s="14"/>
      <c r="H59" s="14"/>
      <c r="I59" s="14"/>
      <c r="J59" s="14"/>
      <c r="K59" s="30">
        <v>1.4E-2</v>
      </c>
      <c r="L59" s="2" t="s">
        <v>73</v>
      </c>
    </row>
    <row r="60" spans="1:12" x14ac:dyDescent="0.25">
      <c r="A60" s="14" t="s">
        <v>3</v>
      </c>
      <c r="B60" s="14"/>
      <c r="C60" s="14"/>
      <c r="D60" s="14"/>
      <c r="E60" s="20"/>
      <c r="F60" s="14"/>
      <c r="G60" s="14"/>
      <c r="H60" s="14"/>
      <c r="I60" s="14"/>
      <c r="J60" s="14"/>
      <c r="K60" s="30">
        <v>0</v>
      </c>
      <c r="L60" s="2" t="s">
        <v>73</v>
      </c>
    </row>
    <row r="61" spans="1:12" x14ac:dyDescent="0.25">
      <c r="A61" s="14" t="s">
        <v>4</v>
      </c>
      <c r="B61" s="14"/>
      <c r="C61" s="14"/>
      <c r="D61" s="14"/>
      <c r="E61" s="20"/>
      <c r="F61" s="14"/>
      <c r="G61" s="14"/>
      <c r="H61" s="14"/>
      <c r="I61" s="14"/>
      <c r="J61" s="14"/>
      <c r="K61" s="30">
        <v>4.0000000000000001E-3</v>
      </c>
      <c r="L61" s="2" t="s">
        <v>73</v>
      </c>
    </row>
    <row r="62" spans="1:12" x14ac:dyDescent="0.25">
      <c r="A62" s="14" t="s">
        <v>5</v>
      </c>
      <c r="B62" s="14"/>
      <c r="C62" s="14"/>
      <c r="D62" s="14"/>
      <c r="E62" s="20"/>
      <c r="F62" s="14"/>
      <c r="G62" s="14"/>
      <c r="H62" s="14"/>
      <c r="I62" s="14"/>
      <c r="J62" s="14"/>
      <c r="K62" s="30">
        <v>0</v>
      </c>
      <c r="L62" s="2" t="s">
        <v>73</v>
      </c>
    </row>
    <row r="63" spans="1:12" x14ac:dyDescent="0.25">
      <c r="A63" s="14" t="s">
        <v>6</v>
      </c>
      <c r="B63" s="14"/>
      <c r="C63" s="14"/>
      <c r="D63" s="14"/>
      <c r="E63" s="14"/>
      <c r="F63" s="14"/>
      <c r="G63" s="14"/>
      <c r="H63" s="14"/>
      <c r="I63" s="14"/>
      <c r="J63" s="14"/>
      <c r="K63" s="30">
        <v>0.44900000000000001</v>
      </c>
      <c r="L63" s="2" t="s">
        <v>74</v>
      </c>
    </row>
    <row r="64" spans="1:12" x14ac:dyDescent="0.25">
      <c r="A64" s="14" t="s">
        <v>7</v>
      </c>
      <c r="B64" s="14"/>
      <c r="C64" s="14"/>
      <c r="D64" s="14"/>
      <c r="E64" s="14"/>
      <c r="F64" s="14"/>
      <c r="G64" s="14"/>
      <c r="H64" s="14"/>
      <c r="I64" s="14"/>
      <c r="J64" s="14"/>
      <c r="K64" s="30">
        <v>0</v>
      </c>
      <c r="L64" s="2" t="s">
        <v>73</v>
      </c>
    </row>
    <row r="65" spans="1:12" x14ac:dyDescent="0.25">
      <c r="A65" s="14" t="s">
        <v>8</v>
      </c>
      <c r="B65" s="14"/>
      <c r="C65" s="14"/>
      <c r="D65" s="14"/>
      <c r="E65" s="14"/>
      <c r="F65" s="14"/>
      <c r="G65" s="14"/>
      <c r="H65" s="14"/>
      <c r="I65" s="14"/>
      <c r="J65" s="14"/>
      <c r="K65" s="30">
        <v>9.5000000000000001E-2</v>
      </c>
      <c r="L65" s="2" t="s">
        <v>74</v>
      </c>
    </row>
    <row r="66" spans="1:12" x14ac:dyDescent="0.25">
      <c r="A66" s="14" t="s">
        <v>9</v>
      </c>
      <c r="B66" s="14"/>
      <c r="C66" s="14"/>
      <c r="D66" s="14"/>
      <c r="E66" s="14"/>
      <c r="F66" s="14"/>
      <c r="G66" s="14"/>
      <c r="H66" s="14"/>
      <c r="I66" s="14"/>
      <c r="J66" s="14"/>
      <c r="K66" s="30">
        <v>1E-3</v>
      </c>
      <c r="L66" s="2" t="s">
        <v>73</v>
      </c>
    </row>
    <row r="67" spans="1:12" x14ac:dyDescent="0.25">
      <c r="A67" s="14" t="s">
        <v>10</v>
      </c>
      <c r="B67" s="14"/>
      <c r="C67" s="14"/>
      <c r="D67" s="14"/>
      <c r="E67" s="14"/>
      <c r="F67" s="14"/>
      <c r="G67" s="14"/>
      <c r="H67" s="14"/>
      <c r="I67" s="14"/>
      <c r="J67" s="14"/>
      <c r="K67" s="30">
        <v>0.01</v>
      </c>
      <c r="L67" s="2" t="s">
        <v>73</v>
      </c>
    </row>
    <row r="68" spans="1:12" x14ac:dyDescent="0.25">
      <c r="A68" s="14" t="s">
        <v>11</v>
      </c>
      <c r="B68" s="14"/>
      <c r="C68" s="14"/>
      <c r="D68" s="14"/>
      <c r="E68" s="14"/>
      <c r="F68" s="14"/>
      <c r="G68" s="14"/>
      <c r="H68" s="14"/>
      <c r="I68" s="14"/>
      <c r="J68" s="14"/>
      <c r="K68" s="30">
        <v>0</v>
      </c>
      <c r="L68" s="2" t="s">
        <v>73</v>
      </c>
    </row>
    <row r="69" spans="1:12" x14ac:dyDescent="0.25">
      <c r="A69" s="14" t="s">
        <v>12</v>
      </c>
      <c r="B69" s="14"/>
      <c r="C69" s="14"/>
      <c r="D69" s="14"/>
      <c r="E69" s="14"/>
      <c r="F69" s="14"/>
      <c r="G69" s="14"/>
      <c r="H69" s="14"/>
      <c r="I69" s="14"/>
      <c r="J69" s="14"/>
      <c r="K69" s="30">
        <v>0.50600000000000001</v>
      </c>
      <c r="L69" s="2" t="s">
        <v>74</v>
      </c>
    </row>
    <row r="70" spans="1:12" x14ac:dyDescent="0.25">
      <c r="A70" s="14" t="s">
        <v>13</v>
      </c>
      <c r="B70" s="14"/>
      <c r="C70" s="14"/>
      <c r="D70" s="14"/>
      <c r="E70" s="14"/>
      <c r="F70" s="14"/>
      <c r="G70" s="14"/>
      <c r="H70" s="14"/>
      <c r="I70" s="14"/>
      <c r="J70" s="14"/>
      <c r="K70" s="30">
        <v>0</v>
      </c>
      <c r="L70" s="2" t="s">
        <v>73</v>
      </c>
    </row>
    <row r="71" spans="1:12" x14ac:dyDescent="0.25">
      <c r="A71" s="14" t="s">
        <v>14</v>
      </c>
      <c r="B71" s="14"/>
      <c r="C71" s="14"/>
      <c r="D71" s="14"/>
      <c r="E71" s="14"/>
      <c r="F71" s="14"/>
      <c r="G71" s="14"/>
      <c r="H71" s="14"/>
      <c r="I71" s="14"/>
      <c r="J71" s="14"/>
      <c r="K71" s="30">
        <v>0.437</v>
      </c>
      <c r="L71" s="2" t="s">
        <v>74</v>
      </c>
    </row>
    <row r="72" spans="1:12" x14ac:dyDescent="0.25">
      <c r="A72" s="14" t="s">
        <v>15</v>
      </c>
      <c r="B72" s="14"/>
      <c r="C72" s="14"/>
      <c r="D72" s="14"/>
      <c r="E72" s="14"/>
      <c r="F72" s="14"/>
      <c r="G72" s="14"/>
      <c r="H72" s="14"/>
      <c r="I72" s="14"/>
      <c r="J72" s="14"/>
      <c r="K72" s="30">
        <v>0</v>
      </c>
      <c r="L72" s="2" t="s">
        <v>73</v>
      </c>
    </row>
    <row r="73" spans="1:12" x14ac:dyDescent="0.25">
      <c r="A73" s="14" t="s">
        <v>16</v>
      </c>
      <c r="B73" s="14"/>
      <c r="C73" s="14"/>
      <c r="D73" s="14"/>
      <c r="E73" s="14"/>
      <c r="F73" s="14"/>
      <c r="G73" s="14"/>
      <c r="H73" s="14"/>
      <c r="I73" s="14"/>
      <c r="J73" s="14"/>
      <c r="K73" s="30">
        <v>5.8999999999999997E-2</v>
      </c>
      <c r="L73" s="2" t="s">
        <v>74</v>
      </c>
    </row>
    <row r="74" spans="1:12" x14ac:dyDescent="0.25">
      <c r="A74" s="14" t="s">
        <v>17</v>
      </c>
      <c r="B74" s="14"/>
      <c r="C74" s="14"/>
      <c r="D74" s="14"/>
      <c r="E74" s="14"/>
      <c r="F74" s="14"/>
      <c r="G74" s="14"/>
      <c r="H74" s="14"/>
      <c r="I74" s="14"/>
      <c r="J74" s="14"/>
      <c r="K74" s="30">
        <v>0</v>
      </c>
      <c r="L74" s="2" t="s">
        <v>73</v>
      </c>
    </row>
    <row r="75" spans="1:12" x14ac:dyDescent="0.25">
      <c r="A75" s="14" t="s">
        <v>18</v>
      </c>
      <c r="B75" s="14"/>
      <c r="C75" s="14"/>
      <c r="D75" s="14"/>
      <c r="E75" s="14"/>
      <c r="F75" s="14"/>
      <c r="G75" s="14"/>
      <c r="H75" s="14"/>
      <c r="I75" s="14"/>
      <c r="J75" s="14"/>
      <c r="K75" s="30">
        <v>3.0000000000000001E-3</v>
      </c>
      <c r="L75" s="2" t="s">
        <v>73</v>
      </c>
    </row>
    <row r="76" spans="1:12" x14ac:dyDescent="0.25">
      <c r="A76" s="14" t="s">
        <v>19</v>
      </c>
      <c r="B76" s="14"/>
      <c r="C76" s="14"/>
      <c r="D76" s="14"/>
      <c r="E76" s="14"/>
      <c r="F76" s="14"/>
      <c r="G76" s="14"/>
      <c r="H76" s="14"/>
      <c r="I76" s="14"/>
      <c r="J76" s="14"/>
      <c r="K76" s="30">
        <v>0</v>
      </c>
      <c r="L76" s="2" t="s">
        <v>73</v>
      </c>
    </row>
    <row r="77" spans="1:12" x14ac:dyDescent="0.25">
      <c r="A77" s="14" t="s">
        <v>20</v>
      </c>
      <c r="B77" s="14"/>
      <c r="C77" s="14"/>
      <c r="D77" s="14"/>
      <c r="E77" s="14"/>
      <c r="F77" s="14"/>
      <c r="G77" s="14"/>
      <c r="H77" s="14"/>
      <c r="I77" s="14"/>
      <c r="J77" s="14"/>
      <c r="K77" s="30">
        <v>0.246</v>
      </c>
      <c r="L77" s="2" t="s">
        <v>74</v>
      </c>
    </row>
    <row r="78" spans="1:12" x14ac:dyDescent="0.25">
      <c r="A78" s="14" t="s">
        <v>21</v>
      </c>
      <c r="B78" s="14"/>
      <c r="C78" s="14"/>
      <c r="D78" s="14"/>
      <c r="E78" s="14"/>
      <c r="F78" s="14"/>
      <c r="G78" s="14"/>
      <c r="H78" s="14"/>
      <c r="I78" s="14"/>
      <c r="J78" s="14"/>
      <c r="K78" s="30">
        <v>0</v>
      </c>
      <c r="L78" s="2" t="s">
        <v>73</v>
      </c>
    </row>
    <row r="79" spans="1:12" x14ac:dyDescent="0.25">
      <c r="A79" s="14" t="s">
        <v>22</v>
      </c>
      <c r="B79" s="14"/>
      <c r="C79" s="14"/>
      <c r="D79" s="14"/>
      <c r="E79" s="14"/>
      <c r="F79" s="14"/>
      <c r="G79" s="14"/>
      <c r="H79" s="14"/>
      <c r="I79" s="14"/>
      <c r="J79" s="14"/>
      <c r="K79" s="30">
        <v>0.11600000000000001</v>
      </c>
      <c r="L79" s="2" t="s">
        <v>74</v>
      </c>
    </row>
    <row r="80" spans="1:12" x14ac:dyDescent="0.25">
      <c r="A80" s="14" t="s">
        <v>23</v>
      </c>
      <c r="B80" s="14"/>
      <c r="C80" s="14"/>
      <c r="D80" s="14"/>
      <c r="E80" s="14"/>
      <c r="F80" s="14"/>
      <c r="G80" s="14"/>
      <c r="H80" s="14"/>
      <c r="I80" s="14"/>
      <c r="J80" s="14"/>
      <c r="K80" s="30">
        <v>1E-3</v>
      </c>
      <c r="L80" s="2" t="s">
        <v>73</v>
      </c>
    </row>
    <row r="81" spans="1:12" x14ac:dyDescent="0.25">
      <c r="A81" s="14" t="s">
        <v>24</v>
      </c>
      <c r="B81" s="14"/>
      <c r="C81" s="14"/>
      <c r="D81" s="14"/>
      <c r="E81" s="14"/>
      <c r="F81" s="14"/>
      <c r="G81" s="14"/>
      <c r="H81" s="14"/>
      <c r="I81" s="14"/>
      <c r="J81" s="14"/>
      <c r="K81" s="30">
        <v>0.13200000000000001</v>
      </c>
      <c r="L81" s="2" t="s">
        <v>74</v>
      </c>
    </row>
    <row r="83" spans="1:12" ht="15.75" x14ac:dyDescent="0.25">
      <c r="A83" s="21" t="s">
        <v>75</v>
      </c>
      <c r="B83" s="22"/>
    </row>
    <row r="84" spans="1:12" x14ac:dyDescent="0.25">
      <c r="A84" s="23" t="s">
        <v>76</v>
      </c>
      <c r="B84" s="22"/>
    </row>
    <row r="85" spans="1:12" x14ac:dyDescent="0.25">
      <c r="A85" s="23" t="s">
        <v>77</v>
      </c>
      <c r="B85" s="22"/>
    </row>
    <row r="86" spans="1:12" x14ac:dyDescent="0.25">
      <c r="A86" s="23" t="s">
        <v>78</v>
      </c>
      <c r="B86" s="22"/>
    </row>
    <row r="87" spans="1:12" x14ac:dyDescent="0.25">
      <c r="A87" s="23"/>
      <c r="B87" s="23" t="s">
        <v>79</v>
      </c>
    </row>
    <row r="88" spans="1:12" x14ac:dyDescent="0.25">
      <c r="A88" s="23"/>
      <c r="B88" s="23" t="s">
        <v>80</v>
      </c>
    </row>
    <row r="89" spans="1:12" x14ac:dyDescent="0.25">
      <c r="A89" s="23" t="s">
        <v>81</v>
      </c>
      <c r="B89" s="22"/>
    </row>
    <row r="91" spans="1:12" s="18" customFormat="1" ht="45" x14ac:dyDescent="0.25">
      <c r="A91" s="97" t="s">
        <v>60</v>
      </c>
      <c r="B91" s="97" t="s">
        <v>82</v>
      </c>
      <c r="C91" s="97" t="s">
        <v>83</v>
      </c>
      <c r="D91" s="97" t="s">
        <v>84</v>
      </c>
      <c r="E91" s="97" t="s">
        <v>85</v>
      </c>
      <c r="F91" s="97" t="s">
        <v>86</v>
      </c>
      <c r="G91" s="97" t="s">
        <v>87</v>
      </c>
    </row>
    <row r="92" spans="1:12" x14ac:dyDescent="0.25">
      <c r="A92" s="24" t="s">
        <v>36</v>
      </c>
      <c r="B92" s="30">
        <v>0.314</v>
      </c>
      <c r="C92" s="30">
        <v>12.423</v>
      </c>
      <c r="D92" s="32">
        <v>5</v>
      </c>
      <c r="E92" s="30">
        <v>0.03</v>
      </c>
      <c r="F92" s="2" t="s">
        <v>88</v>
      </c>
      <c r="G92" s="14" t="s">
        <v>89</v>
      </c>
    </row>
    <row r="93" spans="1:12" x14ac:dyDescent="0.25">
      <c r="A93" s="24" t="s">
        <v>90</v>
      </c>
      <c r="B93" s="30">
        <v>0.439</v>
      </c>
      <c r="C93" s="30">
        <v>9.0609999999999999</v>
      </c>
      <c r="D93" s="32">
        <v>2</v>
      </c>
      <c r="E93" s="30">
        <v>1.0999999999999999E-2</v>
      </c>
      <c r="F93" s="2" t="s">
        <v>88</v>
      </c>
      <c r="G93" s="14" t="s">
        <v>91</v>
      </c>
    </row>
    <row r="94" spans="1:12" x14ac:dyDescent="0.25">
      <c r="A94" s="24" t="s">
        <v>92</v>
      </c>
      <c r="B94" s="30">
        <v>1</v>
      </c>
      <c r="C94" s="30">
        <v>0</v>
      </c>
      <c r="D94" s="32">
        <v>0</v>
      </c>
      <c r="E94" s="30" t="s">
        <v>93</v>
      </c>
      <c r="F94" s="2" t="s">
        <v>94</v>
      </c>
      <c r="G94" s="14"/>
    </row>
    <row r="95" spans="1:12" x14ac:dyDescent="0.25">
      <c r="A95" s="24" t="s">
        <v>95</v>
      </c>
      <c r="B95" s="30">
        <v>0.152</v>
      </c>
      <c r="C95" s="30">
        <v>18.388999999999999</v>
      </c>
      <c r="D95" s="32">
        <v>20</v>
      </c>
      <c r="E95" s="30">
        <v>0.58599999999999997</v>
      </c>
      <c r="F95" s="2" t="s">
        <v>94</v>
      </c>
      <c r="G95" s="14"/>
    </row>
    <row r="96" spans="1:12" x14ac:dyDescent="0.25">
      <c r="A96" s="24" t="s">
        <v>96</v>
      </c>
      <c r="B96" s="30">
        <v>0.42199999999999999</v>
      </c>
      <c r="C96" s="30">
        <v>9.2449999999999992</v>
      </c>
      <c r="D96" s="32">
        <v>5</v>
      </c>
      <c r="E96" s="30">
        <v>0.10100000000000001</v>
      </c>
      <c r="F96" s="2" t="s">
        <v>94</v>
      </c>
      <c r="G96" s="14"/>
    </row>
    <row r="97" spans="1:12" x14ac:dyDescent="0.25">
      <c r="A97" s="24" t="s">
        <v>97</v>
      </c>
      <c r="B97" s="30">
        <v>0.90800000000000003</v>
      </c>
      <c r="C97" s="30">
        <v>1.0669999999999999</v>
      </c>
      <c r="D97" s="32">
        <v>2</v>
      </c>
      <c r="E97" s="30">
        <v>0.58599999999999997</v>
      </c>
      <c r="F97" s="2" t="s">
        <v>94</v>
      </c>
      <c r="G97" s="14"/>
    </row>
    <row r="98" spans="1:12" ht="30" x14ac:dyDescent="0.25">
      <c r="A98" s="24" t="s">
        <v>98</v>
      </c>
      <c r="B98" s="30">
        <v>3.2000000000000001E-2</v>
      </c>
      <c r="C98" s="30">
        <v>33.673999999999999</v>
      </c>
      <c r="D98" s="32">
        <v>20</v>
      </c>
      <c r="E98" s="30">
        <v>3.5000000000000003E-2</v>
      </c>
      <c r="F98" s="2" t="s">
        <v>88</v>
      </c>
      <c r="G98" s="14" t="s">
        <v>99</v>
      </c>
    </row>
    <row r="100" spans="1:12" x14ac:dyDescent="0.25">
      <c r="A100" s="25" t="s">
        <v>100</v>
      </c>
    </row>
    <row r="101" spans="1:12" ht="15.75" x14ac:dyDescent="0.25">
      <c r="A101" s="21" t="s">
        <v>101</v>
      </c>
    </row>
    <row r="102" spans="1:12" x14ac:dyDescent="0.25">
      <c r="A102" s="23" t="s">
        <v>102</v>
      </c>
    </row>
    <row r="103" spans="1:12" x14ac:dyDescent="0.25">
      <c r="A103" s="23" t="s">
        <v>103</v>
      </c>
    </row>
    <row r="104" spans="1:12" x14ac:dyDescent="0.25">
      <c r="A104" s="23" t="s">
        <v>104</v>
      </c>
    </row>
    <row r="105" spans="1:12" x14ac:dyDescent="0.25">
      <c r="A105" s="23" t="s">
        <v>105</v>
      </c>
    </row>
    <row r="106" spans="1:12" x14ac:dyDescent="0.25">
      <c r="A106" s="23" t="s">
        <v>106</v>
      </c>
    </row>
    <row r="107" spans="1:12" x14ac:dyDescent="0.25">
      <c r="A107" s="23" t="s">
        <v>107</v>
      </c>
    </row>
    <row r="109" spans="1:12" x14ac:dyDescent="0.25">
      <c r="A109" s="13" t="s">
        <v>108</v>
      </c>
      <c r="B109" s="11" t="s">
        <v>109</v>
      </c>
    </row>
    <row r="110" spans="1:12" s="18" customFormat="1" ht="30" x14ac:dyDescent="0.25">
      <c r="A110" s="97" t="s">
        <v>60</v>
      </c>
      <c r="B110" s="97" t="s">
        <v>84</v>
      </c>
      <c r="C110" s="97" t="s">
        <v>110</v>
      </c>
      <c r="D110" s="97" t="s">
        <v>111</v>
      </c>
      <c r="E110" s="97" t="s">
        <v>72</v>
      </c>
      <c r="F110" s="97" t="s">
        <v>112</v>
      </c>
      <c r="G110" s="97" t="s">
        <v>113</v>
      </c>
      <c r="H110" s="97" t="s">
        <v>114</v>
      </c>
      <c r="I110" s="97" t="s">
        <v>115</v>
      </c>
      <c r="J110" s="97" t="s">
        <v>116</v>
      </c>
    </row>
    <row r="111" spans="1:12" x14ac:dyDescent="0.25">
      <c r="A111" s="24" t="s">
        <v>36</v>
      </c>
      <c r="B111" s="14">
        <v>2.0840000000000001</v>
      </c>
      <c r="C111" s="14">
        <v>25.007999999999999</v>
      </c>
      <c r="D111" s="14">
        <v>11.654999999999999</v>
      </c>
      <c r="E111" s="14" t="s">
        <v>117</v>
      </c>
      <c r="F111" s="30">
        <v>0.49299999999999999</v>
      </c>
      <c r="G111" s="30">
        <f>B123/D130</f>
        <v>2.6892564615301987E-2</v>
      </c>
      <c r="H111" s="14">
        <v>0.999</v>
      </c>
      <c r="I111" s="14"/>
      <c r="J111" s="14" t="s">
        <v>94</v>
      </c>
      <c r="K111" s="10" t="s">
        <v>118</v>
      </c>
      <c r="L111" s="11" t="s">
        <v>229</v>
      </c>
    </row>
    <row r="112" spans="1:12" x14ac:dyDescent="0.25">
      <c r="A112" s="24" t="s">
        <v>90</v>
      </c>
      <c r="B112" s="14">
        <v>1.2809999999999999</v>
      </c>
      <c r="C112" s="14">
        <v>15.372999999999999</v>
      </c>
      <c r="D112" s="14">
        <v>2.403</v>
      </c>
      <c r="E112" s="14">
        <v>0.13700000000000001</v>
      </c>
      <c r="F112" s="30">
        <v>0.16700000000000001</v>
      </c>
      <c r="G112" s="30">
        <f>B124/D130</f>
        <v>5.3359748143696874E-3</v>
      </c>
      <c r="H112" s="14">
        <v>0.34</v>
      </c>
      <c r="I112" s="14"/>
      <c r="J112" s="14" t="s">
        <v>88</v>
      </c>
      <c r="K112" s="10" t="s">
        <v>118</v>
      </c>
    </row>
    <row r="113" spans="1:12" x14ac:dyDescent="0.25">
      <c r="A113" s="24" t="s">
        <v>92</v>
      </c>
      <c r="B113" s="14">
        <v>1</v>
      </c>
      <c r="C113" s="14">
        <v>12</v>
      </c>
      <c r="D113" s="14">
        <v>226.51599999999999</v>
      </c>
      <c r="E113" s="14" t="s">
        <v>117</v>
      </c>
      <c r="F113" s="30">
        <v>0.95</v>
      </c>
      <c r="G113" s="30">
        <f>B125/D130</f>
        <v>0.5729187736935254</v>
      </c>
      <c r="H113" s="14">
        <v>1</v>
      </c>
      <c r="I113" s="14"/>
      <c r="J113" s="14" t="s">
        <v>94</v>
      </c>
      <c r="L113" s="11" t="s">
        <v>230</v>
      </c>
    </row>
    <row r="114" spans="1:12" x14ac:dyDescent="0.25">
      <c r="A114" s="24" t="s">
        <v>95</v>
      </c>
      <c r="B114" s="14">
        <v>6</v>
      </c>
      <c r="C114" s="14">
        <v>72</v>
      </c>
      <c r="D114" s="14">
        <v>1.2350000000000001</v>
      </c>
      <c r="E114" s="14">
        <v>0.29899999999999999</v>
      </c>
      <c r="F114" s="30">
        <v>9.2999999999999999E-2</v>
      </c>
      <c r="G114" s="30">
        <f>B126/D130</f>
        <v>1.119906670645123E-2</v>
      </c>
      <c r="H114" s="14">
        <v>0.45600000000000002</v>
      </c>
      <c r="I114" s="14"/>
      <c r="J114" s="14" t="s">
        <v>88</v>
      </c>
    </row>
    <row r="115" spans="1:12" x14ac:dyDescent="0.25">
      <c r="A115" s="33" t="s">
        <v>96</v>
      </c>
      <c r="B115" s="15">
        <v>3</v>
      </c>
      <c r="C115" s="15">
        <v>36</v>
      </c>
      <c r="D115" s="15">
        <v>2.9260000000000002</v>
      </c>
      <c r="E115" s="15">
        <v>4.7E-2</v>
      </c>
      <c r="F115" s="39">
        <v>0.19600000000000001</v>
      </c>
      <c r="G115" s="39">
        <f>B127/D130</f>
        <v>8.2490259305449311E-3</v>
      </c>
      <c r="H115" s="15">
        <v>0.64700000000000002</v>
      </c>
      <c r="I115" s="15"/>
      <c r="J115" s="15" t="s">
        <v>94</v>
      </c>
      <c r="L115" s="11" t="s">
        <v>229</v>
      </c>
    </row>
    <row r="116" spans="1:12" x14ac:dyDescent="0.25">
      <c r="A116" s="24" t="s">
        <v>97</v>
      </c>
      <c r="B116" s="14">
        <v>2</v>
      </c>
      <c r="C116" s="14">
        <v>24</v>
      </c>
      <c r="D116" s="14">
        <v>3.1560000000000001</v>
      </c>
      <c r="E116" s="14">
        <v>6.0999999999999999E-2</v>
      </c>
      <c r="F116" s="30">
        <v>0.20799999999999999</v>
      </c>
      <c r="G116" s="30">
        <f>B128/D130</f>
        <v>7.6109254470955612E-3</v>
      </c>
      <c r="H116" s="14">
        <v>0.55000000000000004</v>
      </c>
      <c r="I116" s="14"/>
      <c r="J116" s="14" t="s">
        <v>88</v>
      </c>
    </row>
    <row r="117" spans="1:12" ht="30" x14ac:dyDescent="0.25">
      <c r="A117" s="24" t="s">
        <v>98</v>
      </c>
      <c r="B117" s="14">
        <v>3.3530000000000002</v>
      </c>
      <c r="C117" s="14">
        <v>40.237000000000002</v>
      </c>
      <c r="D117" s="14">
        <v>2.1779999999999999</v>
      </c>
      <c r="E117" s="14">
        <v>9.9000000000000005E-2</v>
      </c>
      <c r="F117" s="30">
        <v>0.154</v>
      </c>
      <c r="G117" s="30">
        <f>B129/D130</f>
        <v>1.7136152344539232E-2</v>
      </c>
      <c r="H117" s="14">
        <v>0.54200000000000004</v>
      </c>
      <c r="I117" s="14"/>
      <c r="J117" s="14" t="s">
        <v>88</v>
      </c>
      <c r="K117" s="10" t="s">
        <v>118</v>
      </c>
    </row>
    <row r="118" spans="1:12" x14ac:dyDescent="0.25">
      <c r="A118" s="34"/>
      <c r="B118" s="35"/>
      <c r="C118" s="35"/>
      <c r="D118" s="35"/>
      <c r="E118" s="35"/>
      <c r="F118" s="35"/>
      <c r="G118" s="35"/>
      <c r="H118" s="35"/>
      <c r="I118" s="35"/>
      <c r="J118" s="35"/>
    </row>
    <row r="120" spans="1:12" ht="15.75" x14ac:dyDescent="0.25">
      <c r="A120" s="21" t="s">
        <v>119</v>
      </c>
      <c r="B120" s="23"/>
      <c r="C120" s="23"/>
    </row>
    <row r="121" spans="1:12" x14ac:dyDescent="0.25">
      <c r="A121" s="23" t="s">
        <v>120</v>
      </c>
      <c r="B121" s="23"/>
      <c r="C121" s="23"/>
    </row>
    <row r="122" spans="1:12" ht="15.75" x14ac:dyDescent="0.25">
      <c r="A122" s="26"/>
      <c r="B122" s="26" t="s">
        <v>121</v>
      </c>
      <c r="C122" s="26" t="s">
        <v>122</v>
      </c>
    </row>
    <row r="123" spans="1:12" x14ac:dyDescent="0.25">
      <c r="A123" s="24" t="s">
        <v>36</v>
      </c>
      <c r="B123" s="30">
        <v>1864.1030000000001</v>
      </c>
      <c r="C123" s="30">
        <v>1919.231</v>
      </c>
      <c r="D123" s="10" t="s">
        <v>118</v>
      </c>
    </row>
    <row r="124" spans="1:12" x14ac:dyDescent="0.25">
      <c r="A124" s="24" t="s">
        <v>90</v>
      </c>
      <c r="B124" s="30">
        <v>369.87200000000001</v>
      </c>
      <c r="C124" s="30">
        <v>1846.7950000000001</v>
      </c>
      <c r="D124" s="10" t="s">
        <v>118</v>
      </c>
    </row>
    <row r="125" spans="1:12" x14ac:dyDescent="0.25">
      <c r="A125" s="24" t="s">
        <v>92</v>
      </c>
      <c r="B125" s="30">
        <v>39712.821000000004</v>
      </c>
      <c r="C125" s="30">
        <v>2103.846</v>
      </c>
    </row>
    <row r="126" spans="1:12" x14ac:dyDescent="0.25">
      <c r="A126" s="24" t="s">
        <v>95</v>
      </c>
      <c r="B126" s="30">
        <v>776.28200000000004</v>
      </c>
      <c r="C126" s="30">
        <v>7540.3850000000002</v>
      </c>
    </row>
    <row r="127" spans="1:12" x14ac:dyDescent="0.25">
      <c r="A127" s="24" t="s">
        <v>96</v>
      </c>
      <c r="B127" s="30">
        <v>571.79499999999996</v>
      </c>
      <c r="C127" s="30">
        <v>2344.8719999999998</v>
      </c>
    </row>
    <row r="128" spans="1:12" x14ac:dyDescent="0.25">
      <c r="A128" s="24" t="s">
        <v>97</v>
      </c>
      <c r="B128" s="30">
        <v>527.56399999999996</v>
      </c>
      <c r="C128" s="30">
        <v>2005.769</v>
      </c>
    </row>
    <row r="129" spans="1:51" ht="30" x14ac:dyDescent="0.25">
      <c r="A129" s="24" t="s">
        <v>98</v>
      </c>
      <c r="B129" s="30">
        <v>1187.8209999999999</v>
      </c>
      <c r="C129" s="30">
        <v>6545.5129999999999</v>
      </c>
      <c r="D129" s="10" t="s">
        <v>118</v>
      </c>
    </row>
    <row r="130" spans="1:51" s="13" customFormat="1" x14ac:dyDescent="0.25">
      <c r="A130" s="28" t="s">
        <v>123</v>
      </c>
      <c r="B130" s="37">
        <f>SUM(B123:B129)</f>
        <v>45010.258000000002</v>
      </c>
      <c r="C130" s="37">
        <f>SUM(C123:C129)</f>
        <v>24306.410999999996</v>
      </c>
      <c r="D130" s="38">
        <f>SUM(B130:C130)</f>
        <v>69316.668999999994</v>
      </c>
    </row>
    <row r="132" spans="1:51" x14ac:dyDescent="0.25">
      <c r="A132" s="120"/>
      <c r="B132" s="121"/>
      <c r="C132" s="121"/>
      <c r="D132" s="121"/>
      <c r="F132" s="25" t="s">
        <v>124</v>
      </c>
    </row>
    <row r="133" spans="1:51" x14ac:dyDescent="0.25">
      <c r="A133" s="127"/>
      <c r="B133" s="127"/>
      <c r="C133" s="127"/>
      <c r="D133" s="127"/>
      <c r="F133" s="10" t="s">
        <v>125</v>
      </c>
    </row>
    <row r="134" spans="1:51" x14ac:dyDescent="0.25">
      <c r="A134" s="122"/>
      <c r="B134" s="123"/>
      <c r="C134" s="123"/>
      <c r="D134" s="123"/>
      <c r="F134" s="263" t="s">
        <v>126</v>
      </c>
      <c r="G134" s="263"/>
      <c r="H134" s="263" t="s">
        <v>127</v>
      </c>
      <c r="I134" s="263"/>
      <c r="J134" s="263"/>
      <c r="K134" s="14"/>
    </row>
    <row r="135" spans="1:51" x14ac:dyDescent="0.25">
      <c r="A135" s="122"/>
      <c r="B135" s="124"/>
      <c r="C135" s="125"/>
      <c r="D135" s="126"/>
      <c r="F135" s="99">
        <v>1</v>
      </c>
      <c r="G135" s="99">
        <v>2</v>
      </c>
      <c r="H135" s="99">
        <v>3</v>
      </c>
      <c r="I135" s="99">
        <v>4</v>
      </c>
      <c r="J135" s="99">
        <v>5</v>
      </c>
      <c r="K135" s="99">
        <v>6</v>
      </c>
    </row>
    <row r="136" spans="1:51" x14ac:dyDescent="0.25">
      <c r="A136" s="122"/>
      <c r="B136" s="124"/>
      <c r="C136" s="125"/>
      <c r="D136" s="126"/>
      <c r="F136" s="14" t="s">
        <v>128</v>
      </c>
      <c r="G136" s="14" t="s">
        <v>129</v>
      </c>
      <c r="H136" s="14" t="s">
        <v>128</v>
      </c>
      <c r="I136" s="14" t="s">
        <v>130</v>
      </c>
      <c r="J136" s="14" t="s">
        <v>131</v>
      </c>
      <c r="K136" s="14" t="s">
        <v>132</v>
      </c>
    </row>
    <row r="137" spans="1:51" x14ac:dyDescent="0.25">
      <c r="A137" s="122"/>
      <c r="B137" s="124"/>
      <c r="C137" s="125"/>
      <c r="D137" s="126"/>
      <c r="F137" s="14" t="s">
        <v>130</v>
      </c>
      <c r="G137" s="14" t="s">
        <v>133</v>
      </c>
      <c r="H137" s="14" t="s">
        <v>129</v>
      </c>
      <c r="I137" s="14" t="s">
        <v>133</v>
      </c>
      <c r="J137" s="14" t="s">
        <v>134</v>
      </c>
      <c r="K137" s="14" t="s">
        <v>135</v>
      </c>
    </row>
    <row r="138" spans="1:51" x14ac:dyDescent="0.25">
      <c r="A138" s="122"/>
      <c r="B138" s="124"/>
      <c r="C138" s="125"/>
      <c r="D138" s="126"/>
      <c r="F138" s="14" t="s">
        <v>131</v>
      </c>
      <c r="G138" s="14" t="s">
        <v>134</v>
      </c>
    </row>
    <row r="139" spans="1:51" x14ac:dyDescent="0.25">
      <c r="A139" s="122"/>
      <c r="B139" s="124"/>
      <c r="C139" s="125"/>
      <c r="D139" s="126"/>
      <c r="F139" s="14" t="s">
        <v>132</v>
      </c>
      <c r="G139" s="14" t="s">
        <v>135</v>
      </c>
    </row>
    <row r="140" spans="1:51" x14ac:dyDescent="0.25">
      <c r="A140" s="122"/>
      <c r="B140" s="124"/>
      <c r="C140" s="125"/>
      <c r="D140" s="126"/>
    </row>
    <row r="141" spans="1:51" x14ac:dyDescent="0.25">
      <c r="A141" s="122"/>
      <c r="B141" s="124"/>
      <c r="C141" s="125"/>
      <c r="D141" s="126"/>
      <c r="F141" s="25" t="s">
        <v>136</v>
      </c>
      <c r="O141" s="25" t="s">
        <v>137</v>
      </c>
      <c r="X141" s="25" t="s">
        <v>138</v>
      </c>
      <c r="AG141" s="25" t="s">
        <v>139</v>
      </c>
      <c r="AP141" s="25" t="s">
        <v>140</v>
      </c>
      <c r="AY141" s="25" t="s">
        <v>141</v>
      </c>
    </row>
    <row r="142" spans="1:51" x14ac:dyDescent="0.25">
      <c r="A142" s="122"/>
      <c r="B142" s="124"/>
      <c r="C142" s="125"/>
      <c r="D142" s="126"/>
      <c r="F142" s="10" t="s">
        <v>142</v>
      </c>
      <c r="O142" s="10" t="s">
        <v>142</v>
      </c>
      <c r="X142" s="10" t="s">
        <v>142</v>
      </c>
      <c r="AG142" s="10" t="s">
        <v>142</v>
      </c>
      <c r="AP142" s="10" t="s">
        <v>142</v>
      </c>
      <c r="AY142" s="10" t="s">
        <v>142</v>
      </c>
    </row>
    <row r="143" spans="1:51" x14ac:dyDescent="0.25">
      <c r="A143" s="122"/>
      <c r="B143" s="124"/>
      <c r="C143" s="125"/>
      <c r="D143" s="126"/>
      <c r="F143" s="10" t="s">
        <v>143</v>
      </c>
      <c r="O143" s="10" t="s">
        <v>143</v>
      </c>
      <c r="X143" s="10" t="s">
        <v>143</v>
      </c>
      <c r="AG143" s="10" t="s">
        <v>143</v>
      </c>
      <c r="AP143" s="10" t="s">
        <v>143</v>
      </c>
      <c r="AY143" s="10" t="s">
        <v>143</v>
      </c>
    </row>
    <row r="144" spans="1:51" x14ac:dyDescent="0.25">
      <c r="A144" s="122"/>
      <c r="B144" s="124"/>
      <c r="C144" s="125"/>
      <c r="D144" s="126"/>
    </row>
    <row r="145" spans="1:58" x14ac:dyDescent="0.25">
      <c r="A145" s="122"/>
      <c r="B145" s="124"/>
      <c r="C145" s="125"/>
      <c r="D145" s="126"/>
      <c r="F145" s="11" t="s">
        <v>144</v>
      </c>
      <c r="O145" s="11" t="s">
        <v>144</v>
      </c>
      <c r="X145" s="11" t="s">
        <v>144</v>
      </c>
      <c r="AG145" s="11" t="s">
        <v>144</v>
      </c>
      <c r="AP145" s="11" t="s">
        <v>144</v>
      </c>
      <c r="AY145" s="11" t="s">
        <v>144</v>
      </c>
    </row>
    <row r="146" spans="1:58" x14ac:dyDescent="0.25">
      <c r="A146" s="122"/>
      <c r="B146" s="124"/>
      <c r="C146" s="125"/>
      <c r="D146" s="126"/>
      <c r="F146" s="14"/>
      <c r="G146" s="98" t="s">
        <v>121</v>
      </c>
      <c r="H146" s="98" t="s">
        <v>122</v>
      </c>
      <c r="I146" s="99" t="s">
        <v>123</v>
      </c>
      <c r="J146" s="99" t="s">
        <v>145</v>
      </c>
      <c r="O146" s="14"/>
      <c r="P146" s="98" t="s">
        <v>121</v>
      </c>
      <c r="Q146" s="98" t="s">
        <v>122</v>
      </c>
      <c r="R146" s="99" t="s">
        <v>123</v>
      </c>
      <c r="S146" s="99" t="s">
        <v>145</v>
      </c>
      <c r="X146" s="14"/>
      <c r="Y146" s="98" t="s">
        <v>121</v>
      </c>
      <c r="Z146" s="98" t="s">
        <v>122</v>
      </c>
      <c r="AA146" s="99" t="s">
        <v>123</v>
      </c>
      <c r="AB146" s="99" t="s">
        <v>145</v>
      </c>
      <c r="AG146" s="14"/>
      <c r="AH146" s="98" t="s">
        <v>121</v>
      </c>
      <c r="AI146" s="98" t="s">
        <v>122</v>
      </c>
      <c r="AJ146" s="99" t="s">
        <v>123</v>
      </c>
      <c r="AK146" s="99" t="s">
        <v>145</v>
      </c>
      <c r="AP146" s="14"/>
      <c r="AQ146" s="98" t="s">
        <v>121</v>
      </c>
      <c r="AR146" s="98" t="s">
        <v>122</v>
      </c>
      <c r="AS146" s="99" t="s">
        <v>123</v>
      </c>
      <c r="AT146" s="99" t="s">
        <v>145</v>
      </c>
      <c r="AY146" s="14"/>
      <c r="AZ146" s="98" t="s">
        <v>121</v>
      </c>
      <c r="BA146" s="98" t="s">
        <v>122</v>
      </c>
      <c r="BB146" s="99" t="s">
        <v>123</v>
      </c>
      <c r="BC146" s="99" t="s">
        <v>145</v>
      </c>
    </row>
    <row r="147" spans="1:58" x14ac:dyDescent="0.25">
      <c r="A147" s="122"/>
      <c r="B147" s="124"/>
      <c r="C147" s="125"/>
      <c r="D147" s="126"/>
      <c r="F147" s="14" t="s">
        <v>146</v>
      </c>
      <c r="G147" s="29"/>
      <c r="H147" s="29"/>
      <c r="I147" s="40"/>
      <c r="J147" s="40"/>
      <c r="O147" s="14" t="s">
        <v>147</v>
      </c>
      <c r="P147" s="29"/>
      <c r="Q147" s="29"/>
      <c r="R147" s="40"/>
      <c r="S147" s="40"/>
      <c r="X147" s="14" t="s">
        <v>148</v>
      </c>
      <c r="Y147" s="29"/>
      <c r="Z147" s="29"/>
      <c r="AA147" s="40"/>
      <c r="AB147" s="40"/>
      <c r="AG147" s="14" t="s">
        <v>149</v>
      </c>
      <c r="AH147" s="29"/>
      <c r="AI147" s="29"/>
      <c r="AJ147" s="40"/>
      <c r="AK147" s="40"/>
      <c r="AP147" s="14" t="s">
        <v>150</v>
      </c>
      <c r="AQ147" s="29"/>
      <c r="AR147" s="29"/>
      <c r="AS147" s="40"/>
      <c r="AT147" s="40"/>
      <c r="AY147" s="14" t="s">
        <v>151</v>
      </c>
      <c r="AZ147" s="29"/>
      <c r="BA147" s="29"/>
      <c r="BB147" s="40"/>
      <c r="BC147" s="40"/>
    </row>
    <row r="148" spans="1:58" x14ac:dyDescent="0.25">
      <c r="A148" s="122"/>
      <c r="B148" s="124"/>
      <c r="C148" s="125"/>
      <c r="D148" s="126"/>
    </row>
    <row r="149" spans="1:58" x14ac:dyDescent="0.25">
      <c r="A149" s="122"/>
      <c r="B149" s="124"/>
      <c r="C149" s="125"/>
      <c r="D149" s="126"/>
      <c r="F149" s="11" t="s">
        <v>152</v>
      </c>
      <c r="O149" s="11" t="s">
        <v>153</v>
      </c>
      <c r="X149" s="11" t="s">
        <v>154</v>
      </c>
      <c r="AG149" s="11" t="s">
        <v>155</v>
      </c>
      <c r="AP149" s="11" t="s">
        <v>156</v>
      </c>
      <c r="AY149" s="11" t="s">
        <v>157</v>
      </c>
    </row>
    <row r="150" spans="1:58" x14ac:dyDescent="0.25">
      <c r="A150" s="122"/>
      <c r="B150" s="124"/>
      <c r="C150" s="125"/>
      <c r="D150" s="126"/>
      <c r="F150" s="27"/>
      <c r="G150" s="27"/>
      <c r="H150" s="27"/>
      <c r="I150" s="261" t="s">
        <v>158</v>
      </c>
      <c r="J150" s="261"/>
      <c r="O150" s="27"/>
      <c r="P150" s="27"/>
      <c r="Q150" s="27"/>
      <c r="R150" s="261" t="s">
        <v>158</v>
      </c>
      <c r="S150" s="261"/>
      <c r="X150" s="27"/>
      <c r="Y150" s="27"/>
      <c r="Z150" s="27"/>
      <c r="AA150" s="261" t="s">
        <v>158</v>
      </c>
      <c r="AB150" s="261"/>
      <c r="AG150" s="27"/>
      <c r="AH150" s="27"/>
      <c r="AI150" s="27"/>
      <c r="AJ150" s="261" t="s">
        <v>158</v>
      </c>
      <c r="AK150" s="261"/>
      <c r="AP150" s="27"/>
      <c r="AQ150" s="27"/>
      <c r="AR150" s="27"/>
      <c r="AS150" s="261" t="s">
        <v>158</v>
      </c>
      <c r="AT150" s="261"/>
      <c r="AY150" s="27"/>
      <c r="AZ150" s="27"/>
      <c r="BA150" s="27"/>
      <c r="BB150" s="261" t="s">
        <v>158</v>
      </c>
      <c r="BC150" s="261"/>
    </row>
    <row r="151" spans="1:58" x14ac:dyDescent="0.25">
      <c r="A151" s="122"/>
      <c r="B151" s="124"/>
      <c r="C151" s="125"/>
      <c r="D151" s="126"/>
      <c r="F151" s="27" t="s">
        <v>36</v>
      </c>
      <c r="G151" s="27" t="s">
        <v>159</v>
      </c>
      <c r="H151" s="27" t="s">
        <v>160</v>
      </c>
      <c r="I151" s="27" t="s">
        <v>161</v>
      </c>
      <c r="J151" s="27" t="s">
        <v>162</v>
      </c>
      <c r="O151" s="27" t="s">
        <v>36</v>
      </c>
      <c r="P151" s="27" t="s">
        <v>159</v>
      </c>
      <c r="Q151" s="27" t="s">
        <v>160</v>
      </c>
      <c r="R151" s="27" t="s">
        <v>161</v>
      </c>
      <c r="S151" s="27" t="s">
        <v>162</v>
      </c>
      <c r="X151" s="27" t="s">
        <v>92</v>
      </c>
      <c r="Y151" s="27" t="s">
        <v>159</v>
      </c>
      <c r="Z151" s="27" t="s">
        <v>160</v>
      </c>
      <c r="AA151" s="27" t="s">
        <v>161</v>
      </c>
      <c r="AB151" s="27" t="s">
        <v>162</v>
      </c>
      <c r="AG151" s="27" t="s">
        <v>92</v>
      </c>
      <c r="AH151" s="27" t="s">
        <v>159</v>
      </c>
      <c r="AI151" s="27" t="s">
        <v>160</v>
      </c>
      <c r="AJ151" s="27" t="s">
        <v>161</v>
      </c>
      <c r="AK151" s="27" t="s">
        <v>162</v>
      </c>
      <c r="AP151" s="27" t="s">
        <v>92</v>
      </c>
      <c r="AQ151" s="27" t="s">
        <v>159</v>
      </c>
      <c r="AR151" s="27" t="s">
        <v>160</v>
      </c>
      <c r="AS151" s="27" t="s">
        <v>161</v>
      </c>
      <c r="AT151" s="27" t="s">
        <v>162</v>
      </c>
      <c r="AY151" s="27" t="s">
        <v>92</v>
      </c>
      <c r="AZ151" s="27" t="s">
        <v>159</v>
      </c>
      <c r="BA151" s="27" t="s">
        <v>160</v>
      </c>
      <c r="BB151" s="27" t="s">
        <v>161</v>
      </c>
      <c r="BC151" s="27" t="s">
        <v>162</v>
      </c>
    </row>
    <row r="152" spans="1:58" x14ac:dyDescent="0.25">
      <c r="A152" s="122"/>
      <c r="B152" s="124"/>
      <c r="C152" s="125"/>
      <c r="D152" s="126"/>
      <c r="F152" s="14" t="s">
        <v>128</v>
      </c>
      <c r="G152" s="31">
        <v>98.462000000000003</v>
      </c>
      <c r="H152" s="31">
        <v>0.71799999999999997</v>
      </c>
      <c r="I152" s="31">
        <v>96.897999999999996</v>
      </c>
      <c r="J152" s="31">
        <v>100.02500000000001</v>
      </c>
      <c r="O152" s="14" t="s">
        <v>129</v>
      </c>
      <c r="P152" s="31">
        <v>74.102999999999994</v>
      </c>
      <c r="Q152" s="31">
        <v>2.4790000000000001</v>
      </c>
      <c r="R152" s="31">
        <v>68.7</v>
      </c>
      <c r="S152" s="31">
        <v>79.504999999999995</v>
      </c>
      <c r="X152" s="14" t="s">
        <v>128</v>
      </c>
      <c r="Y152" s="31">
        <v>98.462000000000003</v>
      </c>
      <c r="Z152" s="31">
        <v>0.71799999999999997</v>
      </c>
      <c r="AA152" s="31">
        <v>96.897999999999996</v>
      </c>
      <c r="AB152" s="31">
        <v>100.02500000000001</v>
      </c>
      <c r="AG152" s="14" t="s">
        <v>130</v>
      </c>
      <c r="AH152" s="31">
        <v>93.846000000000004</v>
      </c>
      <c r="AI152" s="31">
        <v>1.2430000000000001</v>
      </c>
      <c r="AJ152" s="31">
        <v>91.138000000000005</v>
      </c>
      <c r="AK152" s="31">
        <v>96.554000000000002</v>
      </c>
      <c r="AP152" s="14" t="s">
        <v>131</v>
      </c>
      <c r="AQ152" s="31">
        <v>98.462000000000003</v>
      </c>
      <c r="AR152" s="31">
        <v>0.61</v>
      </c>
      <c r="AS152" s="31">
        <v>97.132000000000005</v>
      </c>
      <c r="AT152" s="31">
        <v>99.790999999999997</v>
      </c>
      <c r="AY152" s="14" t="s">
        <v>132</v>
      </c>
      <c r="AZ152" s="31">
        <v>96.923000000000002</v>
      </c>
      <c r="BA152" s="31">
        <v>0.95899999999999996</v>
      </c>
      <c r="BB152" s="31">
        <v>94.832999999999998</v>
      </c>
      <c r="BC152" s="31">
        <v>99.013000000000005</v>
      </c>
    </row>
    <row r="153" spans="1:58" x14ac:dyDescent="0.25">
      <c r="A153" s="122"/>
      <c r="B153" s="124"/>
      <c r="C153" s="125"/>
      <c r="D153" s="126"/>
      <c r="F153" s="14" t="s">
        <v>130</v>
      </c>
      <c r="G153" s="31">
        <v>93.846000000000004</v>
      </c>
      <c r="H153" s="31">
        <v>1.2430000000000001</v>
      </c>
      <c r="I153" s="31">
        <v>91.138000000000005</v>
      </c>
      <c r="J153" s="31">
        <v>96.554000000000002</v>
      </c>
      <c r="O153" s="14" t="s">
        <v>133</v>
      </c>
      <c r="P153" s="31">
        <v>69.230999999999995</v>
      </c>
      <c r="Q153" s="31">
        <v>2.3919999999999999</v>
      </c>
      <c r="R153" s="31">
        <v>64.02</v>
      </c>
      <c r="S153" s="31">
        <v>74.441999999999993</v>
      </c>
      <c r="X153" s="14" t="s">
        <v>129</v>
      </c>
      <c r="Y153" s="31">
        <v>74.102999999999994</v>
      </c>
      <c r="Z153" s="31">
        <v>2.4790000000000001</v>
      </c>
      <c r="AA153" s="31">
        <v>68.7</v>
      </c>
      <c r="AB153" s="31">
        <v>79.504999999999995</v>
      </c>
      <c r="AG153" s="14" t="s">
        <v>133</v>
      </c>
      <c r="AH153" s="31">
        <v>69.230999999999995</v>
      </c>
      <c r="AI153" s="31">
        <v>2.3919999999999999</v>
      </c>
      <c r="AJ153" s="31">
        <v>64.02</v>
      </c>
      <c r="AK153" s="31">
        <v>74.441999999999993</v>
      </c>
      <c r="AP153" s="14" t="s">
        <v>134</v>
      </c>
      <c r="AQ153" s="31">
        <v>75.128</v>
      </c>
      <c r="AR153" s="31">
        <v>2.0190000000000001</v>
      </c>
      <c r="AS153" s="31">
        <v>70.728999999999999</v>
      </c>
      <c r="AT153" s="31">
        <v>79.527000000000001</v>
      </c>
      <c r="AY153" s="14" t="s">
        <v>135</v>
      </c>
      <c r="AZ153" s="31">
        <v>78.974000000000004</v>
      </c>
      <c r="BA153" s="31">
        <v>2.2130000000000001</v>
      </c>
      <c r="BB153" s="31">
        <v>74.152000000000001</v>
      </c>
      <c r="BC153" s="31">
        <v>83.796000000000006</v>
      </c>
    </row>
    <row r="154" spans="1:58" x14ac:dyDescent="0.25">
      <c r="A154" s="122"/>
      <c r="B154" s="124"/>
      <c r="C154" s="125"/>
      <c r="D154" s="126"/>
      <c r="F154" s="14" t="s">
        <v>131</v>
      </c>
      <c r="G154" s="31">
        <v>98.462000000000003</v>
      </c>
      <c r="H154" s="31">
        <v>0.61</v>
      </c>
      <c r="I154" s="31">
        <v>97.132000000000005</v>
      </c>
      <c r="J154" s="31">
        <v>99.790999999999997</v>
      </c>
      <c r="O154" s="14" t="s">
        <v>134</v>
      </c>
      <c r="P154" s="31">
        <v>75.128</v>
      </c>
      <c r="Q154" s="31">
        <v>2.0190000000000001</v>
      </c>
      <c r="R154" s="31">
        <v>70.728999999999999</v>
      </c>
      <c r="S154" s="31">
        <v>79.527000000000001</v>
      </c>
      <c r="X154" s="35"/>
      <c r="Y154" s="41"/>
      <c r="Z154" s="41"/>
      <c r="AA154" s="41"/>
      <c r="AB154" s="41"/>
      <c r="AG154" s="35"/>
      <c r="AH154" s="41"/>
      <c r="AI154" s="41"/>
      <c r="AJ154" s="41"/>
      <c r="AK154" s="41"/>
      <c r="AP154" s="35"/>
      <c r="AQ154" s="41"/>
      <c r="AR154" s="41"/>
      <c r="AS154" s="41"/>
      <c r="AT154" s="41"/>
      <c r="AY154" s="35"/>
      <c r="AZ154" s="41"/>
      <c r="BA154" s="41"/>
      <c r="BB154" s="41"/>
      <c r="BC154" s="41"/>
    </row>
    <row r="155" spans="1:58" x14ac:dyDescent="0.25">
      <c r="A155" s="122"/>
      <c r="B155" s="124"/>
      <c r="C155" s="125"/>
      <c r="D155" s="126"/>
      <c r="F155" s="14" t="s">
        <v>132</v>
      </c>
      <c r="G155" s="31">
        <v>96.923000000000002</v>
      </c>
      <c r="H155" s="31">
        <v>0.95899999999999996</v>
      </c>
      <c r="I155" s="31">
        <v>94.832999999999998</v>
      </c>
      <c r="J155" s="31">
        <v>99.013000000000005</v>
      </c>
      <c r="O155" s="14" t="s">
        <v>135</v>
      </c>
      <c r="P155" s="31">
        <v>78.974000000000004</v>
      </c>
      <c r="Q155" s="31">
        <v>2.2130000000000001</v>
      </c>
      <c r="R155" s="31">
        <v>74.152000000000001</v>
      </c>
      <c r="S155" s="31">
        <v>83.796000000000006</v>
      </c>
      <c r="X155" s="35"/>
      <c r="Y155" s="41"/>
      <c r="Z155" s="41"/>
      <c r="AA155" s="41"/>
      <c r="AB155" s="41"/>
      <c r="AG155" s="35"/>
      <c r="AH155" s="41"/>
      <c r="AI155" s="41"/>
      <c r="AJ155" s="41"/>
      <c r="AK155" s="41"/>
      <c r="AP155" s="35"/>
      <c r="AQ155" s="41"/>
      <c r="AR155" s="41"/>
      <c r="AS155" s="41"/>
      <c r="AT155" s="41"/>
      <c r="AY155" s="35"/>
      <c r="AZ155" s="41"/>
      <c r="BA155" s="41"/>
      <c r="BB155" s="41"/>
      <c r="BC155" s="41"/>
    </row>
    <row r="156" spans="1:58" x14ac:dyDescent="0.25">
      <c r="A156" s="122"/>
      <c r="B156" s="124"/>
      <c r="C156" s="125"/>
      <c r="D156" s="126"/>
    </row>
    <row r="157" spans="1:58" x14ac:dyDescent="0.25">
      <c r="A157" s="122"/>
      <c r="B157" s="124"/>
      <c r="C157" s="125"/>
      <c r="D157" s="126"/>
      <c r="F157" s="11" t="s">
        <v>163</v>
      </c>
      <c r="O157" s="11" t="s">
        <v>164</v>
      </c>
      <c r="X157" s="11" t="s">
        <v>165</v>
      </c>
      <c r="AG157" s="11" t="s">
        <v>166</v>
      </c>
      <c r="AP157" s="11" t="s">
        <v>167</v>
      </c>
      <c r="AY157" s="11" t="s">
        <v>168</v>
      </c>
    </row>
    <row r="158" spans="1:58" ht="45.75" customHeight="1" x14ac:dyDescent="0.25">
      <c r="A158" s="122"/>
      <c r="B158" s="124"/>
      <c r="C158" s="125"/>
      <c r="D158" s="126"/>
      <c r="F158" s="97"/>
      <c r="G158" s="97"/>
      <c r="H158" s="97"/>
      <c r="I158" s="97"/>
      <c r="J158" s="97"/>
      <c r="K158" s="262" t="s">
        <v>169</v>
      </c>
      <c r="L158" s="262"/>
      <c r="M158" s="97"/>
      <c r="O158" s="97"/>
      <c r="P158" s="97"/>
      <c r="Q158" s="97"/>
      <c r="R158" s="97"/>
      <c r="S158" s="97"/>
      <c r="T158" s="262" t="s">
        <v>169</v>
      </c>
      <c r="U158" s="262"/>
      <c r="V158" s="97"/>
      <c r="X158" s="97"/>
      <c r="Y158" s="97"/>
      <c r="Z158" s="97"/>
      <c r="AA158" s="97"/>
      <c r="AB158" s="97"/>
      <c r="AC158" s="262" t="s">
        <v>169</v>
      </c>
      <c r="AD158" s="262"/>
      <c r="AE158" s="97"/>
      <c r="AG158" s="97"/>
      <c r="AH158" s="97"/>
      <c r="AI158" s="97"/>
      <c r="AJ158" s="97"/>
      <c r="AK158" s="97"/>
      <c r="AL158" s="262" t="s">
        <v>169</v>
      </c>
      <c r="AM158" s="262"/>
      <c r="AN158" s="97"/>
      <c r="AP158" s="97"/>
      <c r="AQ158" s="97"/>
      <c r="AR158" s="97"/>
      <c r="AS158" s="97"/>
      <c r="AT158" s="97"/>
      <c r="AU158" s="262" t="s">
        <v>169</v>
      </c>
      <c r="AV158" s="262"/>
      <c r="AW158" s="97"/>
      <c r="AY158" s="97"/>
      <c r="AZ158" s="97"/>
      <c r="BA158" s="97"/>
      <c r="BB158" s="97"/>
      <c r="BC158" s="97"/>
      <c r="BD158" s="262" t="s">
        <v>169</v>
      </c>
      <c r="BE158" s="262"/>
      <c r="BF158" s="97"/>
    </row>
    <row r="159" spans="1:58" ht="45" x14ac:dyDescent="0.25">
      <c r="F159" s="97" t="s">
        <v>170</v>
      </c>
      <c r="G159" s="97" t="s">
        <v>171</v>
      </c>
      <c r="H159" s="97" t="s">
        <v>172</v>
      </c>
      <c r="I159" s="97" t="s">
        <v>71</v>
      </c>
      <c r="J159" s="97" t="s">
        <v>173</v>
      </c>
      <c r="K159" s="97" t="s">
        <v>161</v>
      </c>
      <c r="L159" s="97" t="s">
        <v>162</v>
      </c>
      <c r="M159" s="97" t="s">
        <v>174</v>
      </c>
      <c r="O159" s="97" t="s">
        <v>170</v>
      </c>
      <c r="P159" s="97" t="s">
        <v>171</v>
      </c>
      <c r="Q159" s="97" t="s">
        <v>172</v>
      </c>
      <c r="R159" s="97" t="s">
        <v>71</v>
      </c>
      <c r="S159" s="97" t="s">
        <v>173</v>
      </c>
      <c r="T159" s="97" t="s">
        <v>161</v>
      </c>
      <c r="U159" s="97" t="s">
        <v>162</v>
      </c>
      <c r="V159" s="97" t="s">
        <v>174</v>
      </c>
      <c r="X159" s="97" t="s">
        <v>175</v>
      </c>
      <c r="Y159" s="97" t="s">
        <v>176</v>
      </c>
      <c r="Z159" s="97" t="s">
        <v>172</v>
      </c>
      <c r="AA159" s="97" t="s">
        <v>71</v>
      </c>
      <c r="AB159" s="97" t="s">
        <v>173</v>
      </c>
      <c r="AC159" s="97" t="s">
        <v>161</v>
      </c>
      <c r="AD159" s="97" t="s">
        <v>162</v>
      </c>
      <c r="AE159" s="97" t="s">
        <v>174</v>
      </c>
      <c r="AG159" s="97" t="s">
        <v>175</v>
      </c>
      <c r="AH159" s="97" t="s">
        <v>176</v>
      </c>
      <c r="AI159" s="97" t="s">
        <v>172</v>
      </c>
      <c r="AJ159" s="97" t="s">
        <v>71</v>
      </c>
      <c r="AK159" s="97" t="s">
        <v>173</v>
      </c>
      <c r="AL159" s="97" t="s">
        <v>161</v>
      </c>
      <c r="AM159" s="97" t="s">
        <v>162</v>
      </c>
      <c r="AN159" s="97" t="s">
        <v>174</v>
      </c>
      <c r="AP159" s="97" t="s">
        <v>175</v>
      </c>
      <c r="AQ159" s="97" t="s">
        <v>176</v>
      </c>
      <c r="AR159" s="97" t="s">
        <v>172</v>
      </c>
      <c r="AS159" s="97" t="s">
        <v>71</v>
      </c>
      <c r="AT159" s="97" t="s">
        <v>173</v>
      </c>
      <c r="AU159" s="97" t="s">
        <v>161</v>
      </c>
      <c r="AV159" s="97" t="s">
        <v>162</v>
      </c>
      <c r="AW159" s="97" t="s">
        <v>174</v>
      </c>
      <c r="AY159" s="97" t="s">
        <v>175</v>
      </c>
      <c r="AZ159" s="97" t="s">
        <v>176</v>
      </c>
      <c r="BA159" s="97" t="s">
        <v>172</v>
      </c>
      <c r="BB159" s="97" t="s">
        <v>71</v>
      </c>
      <c r="BC159" s="97" t="s">
        <v>173</v>
      </c>
      <c r="BD159" s="97" t="s">
        <v>161</v>
      </c>
      <c r="BE159" s="97" t="s">
        <v>162</v>
      </c>
      <c r="BF159" s="97" t="s">
        <v>174</v>
      </c>
    </row>
    <row r="160" spans="1:58" x14ac:dyDescent="0.25">
      <c r="F160" s="14" t="s">
        <v>128</v>
      </c>
      <c r="G160" s="14" t="s">
        <v>130</v>
      </c>
      <c r="H160" s="14"/>
      <c r="I160" s="14"/>
      <c r="J160" s="14"/>
      <c r="K160" s="14"/>
      <c r="L160" s="14"/>
      <c r="M160" s="14"/>
      <c r="O160" s="14" t="s">
        <v>129</v>
      </c>
      <c r="P160" s="14" t="s">
        <v>133</v>
      </c>
      <c r="Q160" s="14"/>
      <c r="R160" s="14"/>
      <c r="S160" s="14"/>
      <c r="T160" s="14"/>
      <c r="U160" s="14"/>
      <c r="V160" s="14"/>
      <c r="X160" s="14" t="s">
        <v>128</v>
      </c>
      <c r="Y160" s="14" t="s">
        <v>129</v>
      </c>
      <c r="Z160" s="14"/>
      <c r="AA160" s="14"/>
      <c r="AB160" s="14"/>
      <c r="AC160" s="14"/>
      <c r="AD160" s="14"/>
      <c r="AE160" s="14"/>
      <c r="AG160" s="14" t="s">
        <v>130</v>
      </c>
      <c r="AH160" s="14" t="s">
        <v>133</v>
      </c>
      <c r="AI160" s="14"/>
      <c r="AJ160" s="14"/>
      <c r="AK160" s="14"/>
      <c r="AL160" s="14"/>
      <c r="AM160" s="14"/>
      <c r="AN160" s="14"/>
      <c r="AP160" s="14" t="s">
        <v>131</v>
      </c>
      <c r="AQ160" s="14" t="s">
        <v>134</v>
      </c>
      <c r="AR160" s="14"/>
      <c r="AS160" s="14"/>
      <c r="AT160" s="14"/>
      <c r="AU160" s="14"/>
      <c r="AV160" s="14"/>
      <c r="AW160" s="14"/>
      <c r="AY160" s="14" t="s">
        <v>132</v>
      </c>
      <c r="AZ160" s="14" t="s">
        <v>135</v>
      </c>
      <c r="BA160" s="14"/>
      <c r="BB160" s="14"/>
      <c r="BC160" s="14"/>
      <c r="BD160" s="14"/>
      <c r="BE160" s="14"/>
      <c r="BF160" s="14"/>
    </row>
    <row r="161" spans="1:58" x14ac:dyDescent="0.25">
      <c r="F161" s="14"/>
      <c r="G161" s="14" t="s">
        <v>131</v>
      </c>
      <c r="H161" s="14"/>
      <c r="I161" s="14"/>
      <c r="J161" s="14"/>
      <c r="K161" s="14"/>
      <c r="L161" s="14"/>
      <c r="M161" s="14"/>
      <c r="O161" s="14"/>
      <c r="P161" s="14" t="s">
        <v>134</v>
      </c>
      <c r="Q161" s="14"/>
      <c r="R161" s="14"/>
      <c r="S161" s="14"/>
      <c r="T161" s="14"/>
      <c r="U161" s="14"/>
      <c r="V161" s="14"/>
      <c r="X161" s="35"/>
      <c r="Y161" s="35"/>
      <c r="Z161" s="35"/>
      <c r="AA161" s="35"/>
      <c r="AB161" s="35"/>
      <c r="AC161" s="35"/>
      <c r="AD161" s="35"/>
      <c r="AE161" s="35"/>
    </row>
    <row r="162" spans="1:58" x14ac:dyDescent="0.25">
      <c r="F162" s="14"/>
      <c r="G162" s="14" t="s">
        <v>132</v>
      </c>
      <c r="H162" s="14"/>
      <c r="I162" s="14"/>
      <c r="J162" s="14"/>
      <c r="K162" s="14"/>
      <c r="L162" s="14"/>
      <c r="M162" s="14"/>
      <c r="O162" s="14"/>
      <c r="P162" s="14" t="s">
        <v>135</v>
      </c>
      <c r="Q162" s="14"/>
      <c r="R162" s="14"/>
      <c r="S162" s="14"/>
      <c r="T162" s="14"/>
      <c r="U162" s="14"/>
      <c r="V162" s="14"/>
      <c r="X162" s="35"/>
      <c r="Y162" s="35"/>
      <c r="Z162" s="35"/>
      <c r="AA162" s="35"/>
      <c r="AB162" s="35"/>
      <c r="AC162" s="35"/>
      <c r="AD162" s="35"/>
      <c r="AE162" s="35"/>
    </row>
    <row r="163" spans="1:58" x14ac:dyDescent="0.25">
      <c r="F163" s="14" t="s">
        <v>130</v>
      </c>
      <c r="G163" s="14" t="s">
        <v>131</v>
      </c>
      <c r="H163" s="14"/>
      <c r="I163" s="14"/>
      <c r="J163" s="14"/>
      <c r="K163" s="14"/>
      <c r="L163" s="14"/>
      <c r="M163" s="14"/>
      <c r="O163" s="14" t="s">
        <v>133</v>
      </c>
      <c r="P163" s="14" t="s">
        <v>134</v>
      </c>
      <c r="Q163" s="14"/>
      <c r="R163" s="14"/>
      <c r="S163" s="14"/>
      <c r="T163" s="14"/>
      <c r="U163" s="14"/>
      <c r="V163" s="14"/>
      <c r="X163" s="35"/>
      <c r="Y163" s="35"/>
      <c r="Z163" s="35"/>
      <c r="AA163" s="35"/>
      <c r="AB163" s="35"/>
      <c r="AC163" s="35"/>
      <c r="AD163" s="35"/>
      <c r="AE163" s="35"/>
    </row>
    <row r="164" spans="1:58" x14ac:dyDescent="0.25">
      <c r="F164" s="14"/>
      <c r="G164" s="14" t="s">
        <v>132</v>
      </c>
      <c r="H164" s="14"/>
      <c r="I164" s="14"/>
      <c r="J164" s="14"/>
      <c r="K164" s="14"/>
      <c r="L164" s="14"/>
      <c r="M164" s="14"/>
      <c r="O164" s="14"/>
      <c r="P164" s="14" t="s">
        <v>135</v>
      </c>
      <c r="Q164" s="14"/>
      <c r="R164" s="14"/>
      <c r="S164" s="14"/>
      <c r="T164" s="14"/>
      <c r="U164" s="14"/>
      <c r="V164" s="14"/>
      <c r="X164" s="35"/>
      <c r="Y164" s="35"/>
      <c r="Z164" s="35"/>
      <c r="AA164" s="35"/>
      <c r="AB164" s="35"/>
      <c r="AC164" s="35"/>
      <c r="AD164" s="35"/>
      <c r="AE164" s="35"/>
    </row>
    <row r="165" spans="1:58" x14ac:dyDescent="0.25">
      <c r="F165" s="14" t="s">
        <v>131</v>
      </c>
      <c r="G165" s="14" t="s">
        <v>132</v>
      </c>
      <c r="H165" s="14"/>
      <c r="I165" s="14"/>
      <c r="J165" s="14"/>
      <c r="K165" s="14"/>
      <c r="L165" s="14"/>
      <c r="M165" s="14"/>
      <c r="O165" s="14" t="s">
        <v>134</v>
      </c>
      <c r="P165" s="14" t="s">
        <v>135</v>
      </c>
      <c r="Q165" s="14"/>
      <c r="R165" s="14"/>
      <c r="S165" s="14"/>
      <c r="T165" s="14"/>
      <c r="U165" s="14"/>
      <c r="V165" s="14"/>
      <c r="X165" s="35"/>
      <c r="Y165" s="35"/>
      <c r="Z165" s="35"/>
      <c r="AA165" s="35"/>
      <c r="AB165" s="35"/>
      <c r="AC165" s="35"/>
      <c r="AD165" s="35"/>
      <c r="AE165" s="35"/>
    </row>
    <row r="167" spans="1:58" x14ac:dyDescent="0.25">
      <c r="A167" s="118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</row>
    <row r="168" spans="1:58" x14ac:dyDescent="0.25">
      <c r="A168" s="13" t="s">
        <v>177</v>
      </c>
    </row>
    <row r="169" spans="1:58" x14ac:dyDescent="0.25">
      <c r="A169" s="111" t="s">
        <v>178</v>
      </c>
    </row>
    <row r="171" spans="1:58" x14ac:dyDescent="0.25">
      <c r="A171" s="12" t="s">
        <v>179</v>
      </c>
    </row>
    <row r="172" spans="1:58" x14ac:dyDescent="0.25">
      <c r="A172" s="10" t="s">
        <v>180</v>
      </c>
    </row>
    <row r="173" spans="1:58" x14ac:dyDescent="0.25">
      <c r="A173" s="10" t="s">
        <v>181</v>
      </c>
    </row>
    <row r="174" spans="1:58" x14ac:dyDescent="0.25">
      <c r="A174" s="13" t="s">
        <v>182</v>
      </c>
    </row>
    <row r="175" spans="1:58" x14ac:dyDescent="0.25">
      <c r="A175" s="119" t="s">
        <v>183</v>
      </c>
    </row>
    <row r="176" spans="1:58" x14ac:dyDescent="0.25">
      <c r="A176" s="10" t="s">
        <v>184</v>
      </c>
    </row>
    <row r="177" spans="1:10" x14ac:dyDescent="0.25">
      <c r="A177" s="10" t="s">
        <v>185</v>
      </c>
    </row>
    <row r="178" spans="1:10" x14ac:dyDescent="0.25">
      <c r="A178" s="10" t="s">
        <v>186</v>
      </c>
    </row>
    <row r="180" spans="1:10" x14ac:dyDescent="0.2">
      <c r="A180" s="258" t="s">
        <v>187</v>
      </c>
      <c r="B180" s="258"/>
      <c r="C180" s="258"/>
      <c r="D180" s="258"/>
      <c r="E180" s="258"/>
      <c r="F180" s="258"/>
      <c r="G180" s="258"/>
      <c r="H180" s="258"/>
      <c r="I180" s="258"/>
      <c r="J180" s="128"/>
    </row>
    <row r="181" spans="1:10" ht="24" x14ac:dyDescent="0.2">
      <c r="A181" s="129" t="s">
        <v>188</v>
      </c>
      <c r="B181" s="130" t="s">
        <v>189</v>
      </c>
      <c r="C181" s="259" t="s">
        <v>159</v>
      </c>
      <c r="D181" s="131" t="s">
        <v>65</v>
      </c>
      <c r="E181" s="131" t="s">
        <v>190</v>
      </c>
      <c r="F181" s="131" t="s">
        <v>191</v>
      </c>
      <c r="G181" s="131" t="s">
        <v>192</v>
      </c>
      <c r="H181" s="131"/>
      <c r="I181" s="132"/>
      <c r="J181" s="133"/>
    </row>
    <row r="182" spans="1:10" ht="24" x14ac:dyDescent="0.2">
      <c r="A182" s="134"/>
      <c r="B182" s="135"/>
      <c r="C182" s="260"/>
      <c r="D182" s="136"/>
      <c r="E182" s="136"/>
      <c r="F182" s="136"/>
      <c r="G182" s="136" t="s">
        <v>193</v>
      </c>
      <c r="H182" s="136" t="s">
        <v>194</v>
      </c>
      <c r="I182" s="137" t="s">
        <v>195</v>
      </c>
      <c r="J182" s="133"/>
    </row>
    <row r="183" spans="1:10" x14ac:dyDescent="0.25">
      <c r="A183" s="138" t="s">
        <v>1</v>
      </c>
      <c r="B183" s="139">
        <v>13</v>
      </c>
      <c r="C183" s="140">
        <v>98.461538461538467</v>
      </c>
      <c r="D183" s="141">
        <v>3.7553380809940524</v>
      </c>
      <c r="E183" s="142">
        <v>90</v>
      </c>
      <c r="F183" s="142">
        <v>100</v>
      </c>
      <c r="G183" s="140">
        <v>100</v>
      </c>
      <c r="H183" s="140">
        <v>100</v>
      </c>
      <c r="I183" s="143">
        <v>100</v>
      </c>
      <c r="J183" s="133"/>
    </row>
    <row r="184" spans="1:10" x14ac:dyDescent="0.25">
      <c r="A184" s="144" t="s">
        <v>2</v>
      </c>
      <c r="B184" s="145">
        <v>13</v>
      </c>
      <c r="C184" s="146">
        <v>71.538461538461533</v>
      </c>
      <c r="D184" s="147">
        <v>19.513309067639725</v>
      </c>
      <c r="E184" s="148">
        <v>20</v>
      </c>
      <c r="F184" s="148">
        <v>90</v>
      </c>
      <c r="G184" s="146">
        <v>65</v>
      </c>
      <c r="H184" s="146">
        <v>80</v>
      </c>
      <c r="I184" s="149">
        <v>85</v>
      </c>
      <c r="J184" s="133"/>
    </row>
    <row r="185" spans="1:10" x14ac:dyDescent="0.25">
      <c r="A185" s="144" t="s">
        <v>3</v>
      </c>
      <c r="B185" s="145">
        <v>13</v>
      </c>
      <c r="C185" s="146">
        <v>97.692307692307693</v>
      </c>
      <c r="D185" s="147">
        <v>5.9914468951527811</v>
      </c>
      <c r="E185" s="148">
        <v>80</v>
      </c>
      <c r="F185" s="148">
        <v>100</v>
      </c>
      <c r="G185" s="146">
        <v>100</v>
      </c>
      <c r="H185" s="146">
        <v>100</v>
      </c>
      <c r="I185" s="149">
        <v>100</v>
      </c>
      <c r="J185" s="133"/>
    </row>
    <row r="186" spans="1:10" x14ac:dyDescent="0.25">
      <c r="A186" s="144" t="s">
        <v>4</v>
      </c>
      <c r="B186" s="145">
        <v>13</v>
      </c>
      <c r="C186" s="146">
        <v>81.538461538461547</v>
      </c>
      <c r="D186" s="147">
        <v>10.681880176381128</v>
      </c>
      <c r="E186" s="148">
        <v>60</v>
      </c>
      <c r="F186" s="148">
        <v>90</v>
      </c>
      <c r="G186" s="146">
        <v>70</v>
      </c>
      <c r="H186" s="146">
        <v>90</v>
      </c>
      <c r="I186" s="149">
        <v>90</v>
      </c>
      <c r="J186" s="133"/>
    </row>
    <row r="187" spans="1:10" x14ac:dyDescent="0.25">
      <c r="A187" s="144" t="s">
        <v>5</v>
      </c>
      <c r="B187" s="145">
        <v>13</v>
      </c>
      <c r="C187" s="146">
        <v>99.230769230769241</v>
      </c>
      <c r="D187" s="147">
        <v>2.7735009811261455</v>
      </c>
      <c r="E187" s="148">
        <v>90</v>
      </c>
      <c r="F187" s="148">
        <v>100</v>
      </c>
      <c r="G187" s="146">
        <v>100</v>
      </c>
      <c r="H187" s="146">
        <v>100</v>
      </c>
      <c r="I187" s="149">
        <v>100</v>
      </c>
      <c r="J187" s="133"/>
    </row>
    <row r="188" spans="1:10" x14ac:dyDescent="0.25">
      <c r="A188" s="144" t="s">
        <v>6</v>
      </c>
      <c r="B188" s="145">
        <v>13</v>
      </c>
      <c r="C188" s="146">
        <v>69.230769230769241</v>
      </c>
      <c r="D188" s="147">
        <v>18.91275515868346</v>
      </c>
      <c r="E188" s="148">
        <v>40</v>
      </c>
      <c r="F188" s="148">
        <v>100</v>
      </c>
      <c r="G188" s="146">
        <v>50</v>
      </c>
      <c r="H188" s="146">
        <v>70</v>
      </c>
      <c r="I188" s="149">
        <v>85</v>
      </c>
      <c r="J188" s="133"/>
    </row>
    <row r="189" spans="1:10" x14ac:dyDescent="0.25">
      <c r="A189" s="144" t="s">
        <v>7</v>
      </c>
      <c r="B189" s="145">
        <v>13</v>
      </c>
      <c r="C189" s="146">
        <v>93.07692307692308</v>
      </c>
      <c r="D189" s="147">
        <v>4.8038446141526157</v>
      </c>
      <c r="E189" s="148">
        <v>90</v>
      </c>
      <c r="F189" s="148">
        <v>100</v>
      </c>
      <c r="G189" s="146">
        <v>90</v>
      </c>
      <c r="H189" s="146">
        <v>90</v>
      </c>
      <c r="I189" s="149">
        <v>100</v>
      </c>
      <c r="J189" s="133"/>
    </row>
    <row r="190" spans="1:10" x14ac:dyDescent="0.25">
      <c r="A190" s="144" t="s">
        <v>8</v>
      </c>
      <c r="B190" s="145">
        <v>13</v>
      </c>
      <c r="C190" s="146">
        <v>72.307692307692307</v>
      </c>
      <c r="D190" s="147">
        <v>12.351684199496948</v>
      </c>
      <c r="E190" s="148">
        <v>50</v>
      </c>
      <c r="F190" s="148">
        <v>90</v>
      </c>
      <c r="G190" s="146">
        <v>65</v>
      </c>
      <c r="H190" s="146">
        <v>70</v>
      </c>
      <c r="I190" s="149">
        <v>85</v>
      </c>
      <c r="J190" s="133"/>
    </row>
    <row r="191" spans="1:10" x14ac:dyDescent="0.25">
      <c r="A191" s="144" t="s">
        <v>9</v>
      </c>
      <c r="B191" s="145">
        <v>13</v>
      </c>
      <c r="C191" s="146">
        <v>92.307692307692321</v>
      </c>
      <c r="D191" s="147">
        <v>11.65750556068647</v>
      </c>
      <c r="E191" s="148">
        <v>60</v>
      </c>
      <c r="F191" s="148">
        <v>100</v>
      </c>
      <c r="G191" s="146">
        <v>90</v>
      </c>
      <c r="H191" s="146">
        <v>100</v>
      </c>
      <c r="I191" s="149">
        <v>100</v>
      </c>
      <c r="J191" s="133"/>
    </row>
    <row r="192" spans="1:10" x14ac:dyDescent="0.25">
      <c r="A192" s="144" t="s">
        <v>10</v>
      </c>
      <c r="B192" s="145">
        <v>13</v>
      </c>
      <c r="C192" s="146">
        <v>71.538461538461533</v>
      </c>
      <c r="D192" s="147">
        <v>8.0064076902543579</v>
      </c>
      <c r="E192" s="148">
        <v>60</v>
      </c>
      <c r="F192" s="148">
        <v>80</v>
      </c>
      <c r="G192" s="146">
        <v>65</v>
      </c>
      <c r="H192" s="146">
        <v>70</v>
      </c>
      <c r="I192" s="149">
        <v>80</v>
      </c>
      <c r="J192" s="133"/>
    </row>
    <row r="193" spans="1:10" x14ac:dyDescent="0.25">
      <c r="A193" s="144" t="s">
        <v>11</v>
      </c>
      <c r="B193" s="145">
        <v>13</v>
      </c>
      <c r="C193" s="146">
        <v>96.153846153846146</v>
      </c>
      <c r="D193" s="147">
        <v>6.5044363558799096</v>
      </c>
      <c r="E193" s="148">
        <v>80</v>
      </c>
      <c r="F193" s="148">
        <v>100</v>
      </c>
      <c r="G193" s="146">
        <v>90</v>
      </c>
      <c r="H193" s="146">
        <v>100</v>
      </c>
      <c r="I193" s="149">
        <v>100</v>
      </c>
      <c r="J193" s="133"/>
    </row>
    <row r="194" spans="1:10" x14ac:dyDescent="0.25">
      <c r="A194" s="144" t="s">
        <v>12</v>
      </c>
      <c r="B194" s="145">
        <v>13</v>
      </c>
      <c r="C194" s="146">
        <v>63.846153846153847</v>
      </c>
      <c r="D194" s="147">
        <v>15.566235649883122</v>
      </c>
      <c r="E194" s="148">
        <v>40</v>
      </c>
      <c r="F194" s="148">
        <v>90</v>
      </c>
      <c r="G194" s="146">
        <v>50</v>
      </c>
      <c r="H194" s="146">
        <v>70</v>
      </c>
      <c r="I194" s="149">
        <v>75</v>
      </c>
      <c r="J194" s="133"/>
    </row>
    <row r="195" spans="1:10" x14ac:dyDescent="0.25">
      <c r="A195" s="144" t="s">
        <v>13</v>
      </c>
      <c r="B195" s="145">
        <v>13</v>
      </c>
      <c r="C195" s="146">
        <v>98.461538461538467</v>
      </c>
      <c r="D195" s="147">
        <v>3.7553380809940524</v>
      </c>
      <c r="E195" s="148">
        <v>90</v>
      </c>
      <c r="F195" s="148">
        <v>100</v>
      </c>
      <c r="G195" s="146">
        <v>100</v>
      </c>
      <c r="H195" s="146">
        <v>100</v>
      </c>
      <c r="I195" s="149">
        <v>100</v>
      </c>
      <c r="J195" s="133"/>
    </row>
    <row r="196" spans="1:10" x14ac:dyDescent="0.25">
      <c r="A196" s="144" t="s">
        <v>14</v>
      </c>
      <c r="B196" s="145">
        <v>13</v>
      </c>
      <c r="C196" s="146">
        <v>78.461538461538467</v>
      </c>
      <c r="D196" s="147">
        <v>12.142318453899051</v>
      </c>
      <c r="E196" s="148">
        <v>60</v>
      </c>
      <c r="F196" s="148">
        <v>100</v>
      </c>
      <c r="G196" s="146">
        <v>70</v>
      </c>
      <c r="H196" s="146">
        <v>80</v>
      </c>
      <c r="I196" s="149">
        <v>90</v>
      </c>
      <c r="J196" s="133"/>
    </row>
    <row r="197" spans="1:10" x14ac:dyDescent="0.25">
      <c r="A197" s="144" t="s">
        <v>15</v>
      </c>
      <c r="B197" s="145">
        <v>13</v>
      </c>
      <c r="C197" s="146">
        <v>98.461538461538467</v>
      </c>
      <c r="D197" s="147">
        <v>3.7553380809940546</v>
      </c>
      <c r="E197" s="148">
        <v>90</v>
      </c>
      <c r="F197" s="148">
        <v>100</v>
      </c>
      <c r="G197" s="146">
        <v>100</v>
      </c>
      <c r="H197" s="146">
        <v>100</v>
      </c>
      <c r="I197" s="149">
        <v>100</v>
      </c>
      <c r="J197" s="133"/>
    </row>
    <row r="198" spans="1:10" x14ac:dyDescent="0.25">
      <c r="A198" s="144" t="s">
        <v>16</v>
      </c>
      <c r="B198" s="145">
        <v>13</v>
      </c>
      <c r="C198" s="146">
        <v>73.076923076923066</v>
      </c>
      <c r="D198" s="147">
        <v>11.094003924504582</v>
      </c>
      <c r="E198" s="148">
        <v>60</v>
      </c>
      <c r="F198" s="148">
        <v>90</v>
      </c>
      <c r="G198" s="146">
        <v>60</v>
      </c>
      <c r="H198" s="146">
        <v>70</v>
      </c>
      <c r="I198" s="149">
        <v>80</v>
      </c>
      <c r="J198" s="133"/>
    </row>
    <row r="199" spans="1:10" x14ac:dyDescent="0.25">
      <c r="A199" s="144" t="s">
        <v>17</v>
      </c>
      <c r="B199" s="145">
        <v>13</v>
      </c>
      <c r="C199" s="146">
        <v>98.461538461538467</v>
      </c>
      <c r="D199" s="147">
        <v>3.7553380809940542</v>
      </c>
      <c r="E199" s="148">
        <v>90</v>
      </c>
      <c r="F199" s="148">
        <v>100</v>
      </c>
      <c r="G199" s="146">
        <v>100</v>
      </c>
      <c r="H199" s="146">
        <v>100</v>
      </c>
      <c r="I199" s="149">
        <v>100</v>
      </c>
      <c r="J199" s="133"/>
    </row>
    <row r="200" spans="1:10" x14ac:dyDescent="0.25">
      <c r="A200" s="144" t="s">
        <v>18</v>
      </c>
      <c r="B200" s="145">
        <v>13</v>
      </c>
      <c r="C200" s="146">
        <v>73.846153846153854</v>
      </c>
      <c r="D200" s="147">
        <v>6.5044363558799079</v>
      </c>
      <c r="E200" s="148">
        <v>60</v>
      </c>
      <c r="F200" s="148">
        <v>80</v>
      </c>
      <c r="G200" s="146">
        <v>70</v>
      </c>
      <c r="H200" s="146">
        <v>70</v>
      </c>
      <c r="I200" s="149">
        <v>80</v>
      </c>
      <c r="J200" s="133"/>
    </row>
    <row r="201" spans="1:10" x14ac:dyDescent="0.25">
      <c r="A201" s="144" t="s">
        <v>19</v>
      </c>
      <c r="B201" s="145">
        <v>13</v>
      </c>
      <c r="C201" s="146">
        <v>96.923076923076934</v>
      </c>
      <c r="D201" s="147">
        <v>6.3042517195611527</v>
      </c>
      <c r="E201" s="148">
        <v>80</v>
      </c>
      <c r="F201" s="148">
        <v>100</v>
      </c>
      <c r="G201" s="146">
        <v>95</v>
      </c>
      <c r="H201" s="146">
        <v>100</v>
      </c>
      <c r="I201" s="149">
        <v>100</v>
      </c>
      <c r="J201" s="133"/>
    </row>
    <row r="202" spans="1:10" x14ac:dyDescent="0.25">
      <c r="A202" s="144" t="s">
        <v>20</v>
      </c>
      <c r="B202" s="145">
        <v>13</v>
      </c>
      <c r="C202" s="146">
        <v>73.07692307692308</v>
      </c>
      <c r="D202" s="147">
        <v>13.155870289605438</v>
      </c>
      <c r="E202" s="148">
        <v>50</v>
      </c>
      <c r="F202" s="148">
        <v>90</v>
      </c>
      <c r="G202" s="146">
        <v>60</v>
      </c>
      <c r="H202" s="146">
        <v>70</v>
      </c>
      <c r="I202" s="149">
        <v>85</v>
      </c>
      <c r="J202" s="133"/>
    </row>
    <row r="203" spans="1:10" x14ac:dyDescent="0.25">
      <c r="A203" s="144" t="s">
        <v>21</v>
      </c>
      <c r="B203" s="145">
        <v>13</v>
      </c>
      <c r="C203" s="146">
        <v>98.461538461538467</v>
      </c>
      <c r="D203" s="147">
        <v>3.7553380809940506</v>
      </c>
      <c r="E203" s="148">
        <v>90</v>
      </c>
      <c r="F203" s="148">
        <v>100</v>
      </c>
      <c r="G203" s="146">
        <v>100</v>
      </c>
      <c r="H203" s="146">
        <v>100</v>
      </c>
      <c r="I203" s="149">
        <v>100</v>
      </c>
      <c r="J203" s="133"/>
    </row>
    <row r="204" spans="1:10" x14ac:dyDescent="0.25">
      <c r="A204" s="144" t="s">
        <v>22</v>
      </c>
      <c r="B204" s="145">
        <v>13</v>
      </c>
      <c r="C204" s="146">
        <v>83.84615384615384</v>
      </c>
      <c r="D204" s="147">
        <v>10.439078454267836</v>
      </c>
      <c r="E204" s="148">
        <v>70</v>
      </c>
      <c r="F204" s="148">
        <v>100</v>
      </c>
      <c r="G204" s="146">
        <v>75</v>
      </c>
      <c r="H204" s="146">
        <v>80</v>
      </c>
      <c r="I204" s="149">
        <v>90</v>
      </c>
      <c r="J204" s="133"/>
    </row>
    <row r="205" spans="1:10" x14ac:dyDescent="0.25">
      <c r="A205" s="144" t="s">
        <v>23</v>
      </c>
      <c r="B205" s="145">
        <v>13</v>
      </c>
      <c r="C205" s="146">
        <v>95.384615384615387</v>
      </c>
      <c r="D205" s="147">
        <v>6.6022529177352478</v>
      </c>
      <c r="E205" s="148">
        <v>80</v>
      </c>
      <c r="F205" s="148">
        <v>100</v>
      </c>
      <c r="G205" s="146">
        <v>90</v>
      </c>
      <c r="H205" s="146">
        <v>100</v>
      </c>
      <c r="I205" s="149">
        <v>100</v>
      </c>
      <c r="J205" s="133"/>
    </row>
    <row r="206" spans="1:10" x14ac:dyDescent="0.25">
      <c r="A206" s="133" t="s">
        <v>24</v>
      </c>
      <c r="B206" s="150">
        <v>13</v>
      </c>
      <c r="C206" s="151">
        <v>80</v>
      </c>
      <c r="D206" s="152">
        <v>11.547005383792516</v>
      </c>
      <c r="E206" s="153">
        <v>60</v>
      </c>
      <c r="F206" s="153">
        <v>100</v>
      </c>
      <c r="G206" s="151">
        <v>75</v>
      </c>
      <c r="H206" s="151">
        <v>80</v>
      </c>
      <c r="I206" s="154">
        <v>90</v>
      </c>
      <c r="J206" s="133"/>
    </row>
    <row r="207" spans="1:10" x14ac:dyDescent="0.25">
      <c r="A207" s="162" t="s">
        <v>25</v>
      </c>
      <c r="B207" s="163">
        <v>13</v>
      </c>
      <c r="C207" s="164">
        <v>98.31</v>
      </c>
      <c r="D207" s="165">
        <v>2.1749999999999998</v>
      </c>
      <c r="E207" s="163">
        <v>93</v>
      </c>
      <c r="F207" s="163">
        <v>100</v>
      </c>
      <c r="G207" s="164">
        <v>97</v>
      </c>
      <c r="H207" s="164">
        <v>100</v>
      </c>
      <c r="I207" s="164">
        <v>100</v>
      </c>
      <c r="J207" s="162"/>
    </row>
    <row r="208" spans="1:10" x14ac:dyDescent="0.25">
      <c r="A208" s="162" t="s">
        <v>26</v>
      </c>
      <c r="B208" s="163">
        <v>13</v>
      </c>
      <c r="C208" s="164">
        <v>75.849999999999994</v>
      </c>
      <c r="D208" s="165">
        <v>11.044</v>
      </c>
      <c r="E208" s="163">
        <v>63</v>
      </c>
      <c r="F208" s="163">
        <v>97</v>
      </c>
      <c r="G208" s="164">
        <v>67</v>
      </c>
      <c r="H208" s="164">
        <v>73</v>
      </c>
      <c r="I208" s="164">
        <v>85</v>
      </c>
      <c r="J208" s="162"/>
    </row>
    <row r="210" spans="1:5" x14ac:dyDescent="0.2">
      <c r="A210" s="258" t="s">
        <v>196</v>
      </c>
      <c r="B210" s="258"/>
      <c r="C210" s="128"/>
    </row>
    <row r="211" spans="1:5" ht="24" x14ac:dyDescent="0.2">
      <c r="A211" s="134" t="s">
        <v>188</v>
      </c>
      <c r="B211" s="155" t="s">
        <v>197</v>
      </c>
      <c r="C211" s="128"/>
      <c r="D211" s="134" t="s">
        <v>198</v>
      </c>
      <c r="E211" s="155" t="s">
        <v>197</v>
      </c>
    </row>
    <row r="212" spans="1:5" x14ac:dyDescent="0.2">
      <c r="A212" s="138" t="s">
        <v>1</v>
      </c>
      <c r="B212" s="156">
        <v>18.884615384615383</v>
      </c>
      <c r="C212" s="128"/>
      <c r="D212" s="138" t="s">
        <v>25</v>
      </c>
      <c r="E212" s="156">
        <v>19.350000000000001</v>
      </c>
    </row>
    <row r="213" spans="1:5" x14ac:dyDescent="0.2">
      <c r="A213" s="144" t="s">
        <v>2</v>
      </c>
      <c r="B213" s="157">
        <v>6.1538461538461542</v>
      </c>
      <c r="C213" s="128"/>
      <c r="D213" s="144" t="s">
        <v>5</v>
      </c>
      <c r="E213" s="157">
        <v>19.307692307692307</v>
      </c>
    </row>
    <row r="214" spans="1:5" x14ac:dyDescent="0.2">
      <c r="A214" s="144" t="s">
        <v>3</v>
      </c>
      <c r="B214" s="157">
        <v>18.653846153846153</v>
      </c>
      <c r="C214" s="128"/>
      <c r="D214" s="144" t="s">
        <v>17</v>
      </c>
      <c r="E214" s="157">
        <v>18.96153846153846</v>
      </c>
    </row>
    <row r="215" spans="1:5" x14ac:dyDescent="0.2">
      <c r="A215" s="144" t="s">
        <v>4</v>
      </c>
      <c r="B215" s="157">
        <v>9.0769230769230766</v>
      </c>
      <c r="C215" s="128"/>
      <c r="D215" s="144" t="s">
        <v>1</v>
      </c>
      <c r="E215" s="157">
        <v>18.884615384615383</v>
      </c>
    </row>
    <row r="216" spans="1:5" x14ac:dyDescent="0.2">
      <c r="A216" s="144" t="s">
        <v>5</v>
      </c>
      <c r="B216" s="157">
        <v>19.307692307692307</v>
      </c>
      <c r="C216" s="128"/>
      <c r="D216" s="144" t="s">
        <v>15</v>
      </c>
      <c r="E216" s="157">
        <v>18.884615384615383</v>
      </c>
    </row>
    <row r="217" spans="1:5" x14ac:dyDescent="0.2">
      <c r="A217" s="144" t="s">
        <v>6</v>
      </c>
      <c r="B217" s="157">
        <v>6.1538461538461542</v>
      </c>
      <c r="C217" s="128"/>
      <c r="D217" s="144" t="s">
        <v>13</v>
      </c>
      <c r="E217" s="157">
        <v>18.73076923076923</v>
      </c>
    </row>
    <row r="218" spans="1:5" x14ac:dyDescent="0.2">
      <c r="A218" s="144" t="s">
        <v>7</v>
      </c>
      <c r="B218" s="157">
        <v>15</v>
      </c>
      <c r="C218" s="128"/>
      <c r="D218" s="144" t="s">
        <v>3</v>
      </c>
      <c r="E218" s="157">
        <v>18.653846153846153</v>
      </c>
    </row>
    <row r="219" spans="1:5" x14ac:dyDescent="0.2">
      <c r="A219" s="144" t="s">
        <v>8</v>
      </c>
      <c r="B219" s="157">
        <v>6.0769230769230766</v>
      </c>
      <c r="C219" s="128"/>
      <c r="D219" s="144" t="s">
        <v>21</v>
      </c>
      <c r="E219" s="157">
        <v>18.653846153846153</v>
      </c>
    </row>
    <row r="220" spans="1:5" x14ac:dyDescent="0.2">
      <c r="A220" s="144" t="s">
        <v>9</v>
      </c>
      <c r="B220" s="157">
        <v>15.884615384615385</v>
      </c>
      <c r="C220" s="128"/>
      <c r="D220" s="144" t="s">
        <v>19</v>
      </c>
      <c r="E220" s="157">
        <v>18</v>
      </c>
    </row>
    <row r="221" spans="1:5" x14ac:dyDescent="0.2">
      <c r="A221" s="144" t="s">
        <v>10</v>
      </c>
      <c r="B221" s="157">
        <v>5.4615384615384617</v>
      </c>
      <c r="C221" s="128"/>
      <c r="D221" s="144" t="s">
        <v>11</v>
      </c>
      <c r="E221" s="157">
        <v>17.192307692307693</v>
      </c>
    </row>
    <row r="222" spans="1:5" x14ac:dyDescent="0.2">
      <c r="A222" s="144" t="s">
        <v>11</v>
      </c>
      <c r="B222" s="157">
        <v>17.192307692307693</v>
      </c>
      <c r="C222" s="128"/>
      <c r="D222" s="144" t="s">
        <v>23</v>
      </c>
      <c r="E222" s="157">
        <v>16.653846153846153</v>
      </c>
    </row>
    <row r="223" spans="1:5" x14ac:dyDescent="0.2">
      <c r="A223" s="144" t="s">
        <v>12</v>
      </c>
      <c r="B223" s="157">
        <v>4.1538461538461542</v>
      </c>
      <c r="C223" s="128"/>
      <c r="D223" s="144" t="s">
        <v>9</v>
      </c>
      <c r="E223" s="157">
        <v>15.884615384615385</v>
      </c>
    </row>
    <row r="224" spans="1:5" x14ac:dyDescent="0.2">
      <c r="A224" s="144" t="s">
        <v>13</v>
      </c>
      <c r="B224" s="157">
        <v>18.73076923076923</v>
      </c>
      <c r="C224" s="128"/>
      <c r="D224" s="144" t="s">
        <v>7</v>
      </c>
      <c r="E224" s="157">
        <v>15</v>
      </c>
    </row>
    <row r="225" spans="1:7" x14ac:dyDescent="0.2">
      <c r="A225" s="144" t="s">
        <v>14</v>
      </c>
      <c r="B225" s="157">
        <v>8.7692307692307701</v>
      </c>
      <c r="C225" s="128"/>
      <c r="D225" s="144" t="s">
        <v>22</v>
      </c>
      <c r="E225" s="157">
        <v>11.038461538461538</v>
      </c>
    </row>
    <row r="226" spans="1:7" x14ac:dyDescent="0.2">
      <c r="A226" s="144" t="s">
        <v>15</v>
      </c>
      <c r="B226" s="157">
        <v>18.884615384615383</v>
      </c>
      <c r="C226" s="128"/>
      <c r="D226" s="144" t="s">
        <v>4</v>
      </c>
      <c r="E226" s="157">
        <v>9.0769230769230766</v>
      </c>
    </row>
    <row r="227" spans="1:7" x14ac:dyDescent="0.2">
      <c r="A227" s="144" t="s">
        <v>16</v>
      </c>
      <c r="B227" s="157">
        <v>6.1923076923076925</v>
      </c>
      <c r="C227" s="128"/>
      <c r="D227" s="144" t="s">
        <v>24</v>
      </c>
      <c r="E227" s="157">
        <v>8.9230769230769234</v>
      </c>
    </row>
    <row r="228" spans="1:7" x14ac:dyDescent="0.2">
      <c r="A228" s="144" t="s">
        <v>17</v>
      </c>
      <c r="B228" s="157">
        <v>18.96153846153846</v>
      </c>
      <c r="C228" s="128"/>
      <c r="D228" s="144" t="s">
        <v>14</v>
      </c>
      <c r="E228" s="157">
        <v>8.7692307692307701</v>
      </c>
    </row>
    <row r="229" spans="1:7" x14ac:dyDescent="0.2">
      <c r="A229" s="144" t="s">
        <v>18</v>
      </c>
      <c r="B229" s="157">
        <v>6.1538461538461542</v>
      </c>
      <c r="C229" s="128"/>
      <c r="D229" s="144" t="s">
        <v>26</v>
      </c>
      <c r="E229" s="157">
        <v>8.31</v>
      </c>
    </row>
    <row r="230" spans="1:7" x14ac:dyDescent="0.2">
      <c r="A230" s="144" t="s">
        <v>19</v>
      </c>
      <c r="B230" s="157">
        <v>18</v>
      </c>
      <c r="C230" s="128"/>
      <c r="D230" s="144" t="s">
        <v>20</v>
      </c>
      <c r="E230" s="157">
        <v>7.0384615384615383</v>
      </c>
    </row>
    <row r="231" spans="1:7" x14ac:dyDescent="0.2">
      <c r="A231" s="144" t="s">
        <v>20</v>
      </c>
      <c r="B231" s="157">
        <v>7.0384615384615383</v>
      </c>
      <c r="C231" s="128"/>
      <c r="D231" s="144" t="s">
        <v>16</v>
      </c>
      <c r="E231" s="157">
        <v>6.1923076923076925</v>
      </c>
    </row>
    <row r="232" spans="1:7" x14ac:dyDescent="0.2">
      <c r="A232" s="144" t="s">
        <v>21</v>
      </c>
      <c r="B232" s="157">
        <v>18.653846153846153</v>
      </c>
      <c r="C232" s="128"/>
      <c r="D232" s="144" t="s">
        <v>2</v>
      </c>
      <c r="E232" s="157">
        <v>6.1538461538461542</v>
      </c>
    </row>
    <row r="233" spans="1:7" x14ac:dyDescent="0.2">
      <c r="A233" s="144" t="s">
        <v>22</v>
      </c>
      <c r="B233" s="157">
        <v>11.038461538461538</v>
      </c>
      <c r="C233" s="128"/>
      <c r="D233" s="144" t="s">
        <v>6</v>
      </c>
      <c r="E233" s="157">
        <v>6.1538461538461542</v>
      </c>
    </row>
    <row r="234" spans="1:7" x14ac:dyDescent="0.2">
      <c r="A234" s="144" t="s">
        <v>23</v>
      </c>
      <c r="B234" s="157">
        <v>16.653846153846153</v>
      </c>
      <c r="C234" s="128"/>
      <c r="D234" s="144" t="s">
        <v>18</v>
      </c>
      <c r="E234" s="157">
        <v>6.1538461538461542</v>
      </c>
    </row>
    <row r="235" spans="1:7" x14ac:dyDescent="0.2">
      <c r="A235" s="133" t="s">
        <v>24</v>
      </c>
      <c r="B235" s="158">
        <v>8.9230769230769234</v>
      </c>
      <c r="C235" s="128"/>
      <c r="D235" s="133" t="s">
        <v>8</v>
      </c>
      <c r="E235" s="158">
        <v>6.0769230769230766</v>
      </c>
    </row>
    <row r="236" spans="1:7" x14ac:dyDescent="0.2">
      <c r="A236" s="162" t="s">
        <v>25</v>
      </c>
      <c r="B236" s="164">
        <v>19.350000000000001</v>
      </c>
      <c r="C236" s="128"/>
      <c r="D236" s="162" t="s">
        <v>10</v>
      </c>
      <c r="E236" s="164">
        <v>5.4615384615384617</v>
      </c>
    </row>
    <row r="237" spans="1:7" x14ac:dyDescent="0.2">
      <c r="A237" s="162" t="s">
        <v>26</v>
      </c>
      <c r="B237" s="164">
        <v>8.31</v>
      </c>
      <c r="C237" s="128"/>
      <c r="D237" s="162" t="s">
        <v>12</v>
      </c>
      <c r="E237" s="164">
        <v>4.1538461538461542</v>
      </c>
    </row>
    <row r="239" spans="1:7" x14ac:dyDescent="0.25">
      <c r="A239" s="7" t="s">
        <v>199</v>
      </c>
    </row>
    <row r="240" spans="1:7" x14ac:dyDescent="0.25">
      <c r="A240" s="159" t="s">
        <v>200</v>
      </c>
      <c r="C240" s="10" t="s">
        <v>201</v>
      </c>
      <c r="E240" s="159" t="s">
        <v>202</v>
      </c>
      <c r="G240" s="10" t="s">
        <v>203</v>
      </c>
    </row>
    <row r="241" spans="1:2" x14ac:dyDescent="0.25">
      <c r="A241" s="11" t="s">
        <v>204</v>
      </c>
    </row>
    <row r="242" spans="1:2" x14ac:dyDescent="0.25">
      <c r="A242" s="11" t="s">
        <v>205</v>
      </c>
    </row>
    <row r="244" spans="1:2" x14ac:dyDescent="0.25">
      <c r="A244" s="25" t="s">
        <v>206</v>
      </c>
    </row>
    <row r="245" spans="1:2" x14ac:dyDescent="0.25">
      <c r="A245" s="111" t="s">
        <v>207</v>
      </c>
    </row>
    <row r="246" spans="1:2" x14ac:dyDescent="0.25">
      <c r="A246" s="10" t="s">
        <v>208</v>
      </c>
    </row>
    <row r="247" spans="1:2" x14ac:dyDescent="0.25">
      <c r="A247" s="13" t="s">
        <v>182</v>
      </c>
    </row>
    <row r="248" spans="1:2" x14ac:dyDescent="0.25">
      <c r="A248" s="111" t="s">
        <v>209</v>
      </c>
    </row>
    <row r="249" spans="1:2" x14ac:dyDescent="0.25">
      <c r="A249" s="10" t="s">
        <v>210</v>
      </c>
    </row>
    <row r="250" spans="1:2" x14ac:dyDescent="0.25">
      <c r="A250" s="10" t="s">
        <v>211</v>
      </c>
    </row>
    <row r="251" spans="1:2" x14ac:dyDescent="0.25">
      <c r="A251" s="10" t="s">
        <v>212</v>
      </c>
    </row>
    <row r="252" spans="1:2" x14ac:dyDescent="0.25">
      <c r="B252" s="10" t="s">
        <v>213</v>
      </c>
    </row>
    <row r="253" spans="1:2" x14ac:dyDescent="0.25">
      <c r="B253" s="10" t="s">
        <v>214</v>
      </c>
    </row>
    <row r="254" spans="1:2" x14ac:dyDescent="0.25">
      <c r="A254" s="13" t="s">
        <v>215</v>
      </c>
    </row>
    <row r="255" spans="1:2" x14ac:dyDescent="0.25">
      <c r="A255" s="111" t="s">
        <v>216</v>
      </c>
    </row>
    <row r="256" spans="1:2" x14ac:dyDescent="0.25">
      <c r="A256" s="10" t="s">
        <v>217</v>
      </c>
    </row>
    <row r="257" spans="1:1" x14ac:dyDescent="0.25">
      <c r="A257" s="10" t="s">
        <v>218</v>
      </c>
    </row>
    <row r="258" spans="1:1" x14ac:dyDescent="0.25">
      <c r="A258" s="10" t="s">
        <v>219</v>
      </c>
    </row>
    <row r="259" spans="1:1" x14ac:dyDescent="0.25">
      <c r="A259" s="10" t="s">
        <v>220</v>
      </c>
    </row>
    <row r="261" spans="1:1" x14ac:dyDescent="0.25">
      <c r="A261" s="11" t="s">
        <v>305</v>
      </c>
    </row>
    <row r="262" spans="1:1" x14ac:dyDescent="0.25">
      <c r="A262" s="111" t="s">
        <v>306</v>
      </c>
    </row>
    <row r="263" spans="1:1" x14ac:dyDescent="0.25">
      <c r="A263" s="10" t="s">
        <v>307</v>
      </c>
    </row>
    <row r="264" spans="1:1" x14ac:dyDescent="0.25">
      <c r="A264" s="10" t="s">
        <v>308</v>
      </c>
    </row>
  </sheetData>
  <sortState xmlns:xlrd2="http://schemas.microsoft.com/office/spreadsheetml/2017/richdata2" ref="D212:E237">
    <sortCondition descending="1" ref="E212:E237"/>
  </sortState>
  <mergeCells count="20">
    <mergeCell ref="AL158:AM158"/>
    <mergeCell ref="AS150:AT150"/>
    <mergeCell ref="AU158:AV158"/>
    <mergeCell ref="BB150:BC150"/>
    <mergeCell ref="BD158:BE158"/>
    <mergeCell ref="Z15:AA15"/>
    <mergeCell ref="A180:I180"/>
    <mergeCell ref="C181:C182"/>
    <mergeCell ref="A210:B210"/>
    <mergeCell ref="AJ150:AK150"/>
    <mergeCell ref="G56:H56"/>
    <mergeCell ref="I56:J56"/>
    <mergeCell ref="F134:G134"/>
    <mergeCell ref="H134:J134"/>
    <mergeCell ref="I150:J150"/>
    <mergeCell ref="K158:L158"/>
    <mergeCell ref="R150:S150"/>
    <mergeCell ref="T158:U158"/>
    <mergeCell ref="AA150:AB150"/>
    <mergeCell ref="AC158:AD1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7CE3-0F57-41A5-AE2F-090A19D44026}">
  <dimension ref="A1:AA128"/>
  <sheetViews>
    <sheetView tabSelected="1" workbookViewId="0">
      <selection activeCell="A129" sqref="A129"/>
    </sheetView>
  </sheetViews>
  <sheetFormatPr defaultRowHeight="15" x14ac:dyDescent="0.25"/>
  <cols>
    <col min="1" max="1" width="20.5703125" style="10" customWidth="1"/>
    <col min="2" max="2" width="16" style="10" bestFit="1" customWidth="1"/>
    <col min="3" max="3" width="15.5703125" style="10" bestFit="1" customWidth="1"/>
    <col min="4" max="4" width="16" style="10" bestFit="1" customWidth="1"/>
    <col min="5" max="5" width="15.5703125" style="10" bestFit="1" customWidth="1"/>
    <col min="6" max="6" width="16" style="10" bestFit="1" customWidth="1"/>
    <col min="7" max="7" width="15.5703125" style="10" bestFit="1" customWidth="1"/>
    <col min="8" max="8" width="16" style="10" bestFit="1" customWidth="1"/>
    <col min="9" max="9" width="15.5703125" style="10" bestFit="1" customWidth="1"/>
    <col min="10" max="10" width="16" style="10" bestFit="1" customWidth="1"/>
    <col min="11" max="11" width="15.5703125" style="10" bestFit="1" customWidth="1"/>
    <col min="12" max="12" width="16" style="10" bestFit="1" customWidth="1"/>
    <col min="13" max="13" width="15.5703125" style="10" bestFit="1" customWidth="1"/>
    <col min="14" max="14" width="16" style="10" bestFit="1" customWidth="1"/>
    <col min="15" max="15" width="15.5703125" style="10" bestFit="1" customWidth="1"/>
    <col min="16" max="16" width="16" style="10" bestFit="1" customWidth="1"/>
    <col min="17" max="17" width="15.5703125" style="10" bestFit="1" customWidth="1"/>
    <col min="18" max="18" width="16" style="10" bestFit="1" customWidth="1"/>
    <col min="19" max="19" width="15.5703125" style="10" bestFit="1" customWidth="1"/>
    <col min="20" max="20" width="16" style="10" bestFit="1" customWidth="1"/>
    <col min="21" max="21" width="15.5703125" style="10" bestFit="1" customWidth="1"/>
    <col min="22" max="22" width="16" style="10" bestFit="1" customWidth="1"/>
    <col min="23" max="23" width="15.5703125" style="10" bestFit="1" customWidth="1"/>
    <col min="24" max="24" width="16" style="10" bestFit="1" customWidth="1"/>
    <col min="25" max="25" width="15.5703125" style="10" bestFit="1" customWidth="1"/>
    <col min="26" max="26" width="17.5703125" style="10" customWidth="1"/>
    <col min="27" max="27" width="17" style="10" customWidth="1"/>
    <col min="28" max="16384" width="9.140625" style="10"/>
  </cols>
  <sheetData>
    <row r="1" spans="1:27" x14ac:dyDescent="0.25">
      <c r="A1" s="264" t="s">
        <v>310</v>
      </c>
      <c r="B1" s="264"/>
      <c r="C1" s="264"/>
      <c r="D1" s="11" t="s">
        <v>337</v>
      </c>
    </row>
    <row r="2" spans="1:27" x14ac:dyDescent="0.25">
      <c r="A2" s="196" t="s">
        <v>0</v>
      </c>
      <c r="B2" s="1" t="s">
        <v>311</v>
      </c>
      <c r="C2" s="1" t="s">
        <v>312</v>
      </c>
      <c r="D2" s="1" t="s">
        <v>313</v>
      </c>
      <c r="E2" s="1" t="s">
        <v>314</v>
      </c>
      <c r="F2" s="1" t="s">
        <v>315</v>
      </c>
      <c r="G2" s="1" t="s">
        <v>316</v>
      </c>
      <c r="H2" s="1" t="s">
        <v>317</v>
      </c>
      <c r="I2" s="1" t="s">
        <v>318</v>
      </c>
      <c r="J2" s="1" t="s">
        <v>319</v>
      </c>
      <c r="K2" s="1" t="s">
        <v>320</v>
      </c>
      <c r="L2" s="1" t="s">
        <v>321</v>
      </c>
      <c r="M2" s="1" t="s">
        <v>322</v>
      </c>
      <c r="N2" s="1" t="s">
        <v>323</v>
      </c>
      <c r="O2" s="1" t="s">
        <v>324</v>
      </c>
      <c r="P2" s="1" t="s">
        <v>325</v>
      </c>
      <c r="Q2" s="1" t="s">
        <v>326</v>
      </c>
      <c r="R2" s="1" t="s">
        <v>327</v>
      </c>
      <c r="S2" s="1" t="s">
        <v>328</v>
      </c>
      <c r="T2" s="1" t="s">
        <v>329</v>
      </c>
      <c r="U2" s="1" t="s">
        <v>330</v>
      </c>
      <c r="V2" s="1" t="s">
        <v>331</v>
      </c>
      <c r="W2" s="1" t="s">
        <v>332</v>
      </c>
      <c r="X2" s="1" t="s">
        <v>333</v>
      </c>
      <c r="Y2" s="1" t="s">
        <v>334</v>
      </c>
      <c r="Z2" s="160" t="s">
        <v>335</v>
      </c>
      <c r="AA2" s="160" t="s">
        <v>336</v>
      </c>
    </row>
    <row r="3" spans="1:27" x14ac:dyDescent="0.25">
      <c r="A3" s="2">
        <v>3</v>
      </c>
      <c r="B3" s="29">
        <v>9.49</v>
      </c>
      <c r="C3" s="29">
        <v>8.3699999999999992</v>
      </c>
      <c r="D3" s="29">
        <v>9.49</v>
      </c>
      <c r="E3" s="29">
        <v>9.49</v>
      </c>
      <c r="F3" s="29">
        <v>10</v>
      </c>
      <c r="G3" s="29">
        <v>8.3699999999999992</v>
      </c>
      <c r="H3" s="29">
        <v>9.49</v>
      </c>
      <c r="I3" s="29">
        <v>7.75</v>
      </c>
      <c r="J3" s="29">
        <v>10</v>
      </c>
      <c r="K3" s="29">
        <v>8.3699999999999992</v>
      </c>
      <c r="L3" s="29">
        <v>10</v>
      </c>
      <c r="M3" s="29">
        <v>8.3699999999999992</v>
      </c>
      <c r="N3" s="29">
        <v>10</v>
      </c>
      <c r="O3" s="29">
        <v>8.94</v>
      </c>
      <c r="P3" s="29">
        <v>10</v>
      </c>
      <c r="Q3" s="29">
        <v>7.75</v>
      </c>
      <c r="R3" s="29">
        <v>10</v>
      </c>
      <c r="S3" s="29">
        <v>8.3699999999999992</v>
      </c>
      <c r="T3" s="29">
        <v>10</v>
      </c>
      <c r="U3" s="29">
        <v>8.94</v>
      </c>
      <c r="V3" s="29">
        <v>9.49</v>
      </c>
      <c r="W3" s="29">
        <v>8.94</v>
      </c>
      <c r="X3" s="29">
        <v>10</v>
      </c>
      <c r="Y3" s="29">
        <v>8.94</v>
      </c>
      <c r="Z3" s="171">
        <v>10</v>
      </c>
      <c r="AA3" s="171">
        <v>9.11</v>
      </c>
    </row>
    <row r="4" spans="1:27" x14ac:dyDescent="0.25">
      <c r="A4" s="2">
        <v>4</v>
      </c>
      <c r="B4" s="29">
        <v>10</v>
      </c>
      <c r="C4" s="29">
        <v>8.94</v>
      </c>
      <c r="D4" s="29">
        <v>10</v>
      </c>
      <c r="E4" s="29">
        <v>8.94</v>
      </c>
      <c r="F4" s="29">
        <v>10</v>
      </c>
      <c r="G4" s="29">
        <v>7.07</v>
      </c>
      <c r="H4" s="29">
        <v>9.49</v>
      </c>
      <c r="I4" s="29">
        <v>9.49</v>
      </c>
      <c r="J4" s="29">
        <v>9.49</v>
      </c>
      <c r="K4" s="29">
        <v>7.75</v>
      </c>
      <c r="L4" s="29">
        <v>10</v>
      </c>
      <c r="M4" s="29">
        <v>8.3699999999999992</v>
      </c>
      <c r="N4" s="29">
        <v>10</v>
      </c>
      <c r="O4" s="29">
        <v>9.49</v>
      </c>
      <c r="P4" s="29">
        <v>10</v>
      </c>
      <c r="Q4" s="29">
        <v>8.94</v>
      </c>
      <c r="R4" s="29">
        <v>10</v>
      </c>
      <c r="S4" s="29">
        <v>8.94</v>
      </c>
      <c r="T4" s="29">
        <v>9.49</v>
      </c>
      <c r="U4" s="29">
        <v>8.3699999999999992</v>
      </c>
      <c r="V4" s="29">
        <v>10</v>
      </c>
      <c r="W4" s="29">
        <v>9.49</v>
      </c>
      <c r="X4" s="29">
        <v>8.94</v>
      </c>
      <c r="Y4" s="29">
        <v>8.94</v>
      </c>
      <c r="Z4" s="171">
        <v>10</v>
      </c>
      <c r="AA4" s="171">
        <v>8.5399999999999991</v>
      </c>
    </row>
    <row r="5" spans="1:27" x14ac:dyDescent="0.25">
      <c r="A5" s="2">
        <v>5</v>
      </c>
      <c r="B5" s="29">
        <v>10</v>
      </c>
      <c r="C5" s="29">
        <v>7.07</v>
      </c>
      <c r="D5" s="29">
        <v>10</v>
      </c>
      <c r="E5" s="29">
        <v>8.3699999999999992</v>
      </c>
      <c r="F5" s="29">
        <v>10</v>
      </c>
      <c r="G5" s="29">
        <v>9.49</v>
      </c>
      <c r="H5" s="29">
        <v>10</v>
      </c>
      <c r="I5" s="29">
        <v>7.75</v>
      </c>
      <c r="J5" s="29">
        <v>9.49</v>
      </c>
      <c r="K5" s="29">
        <v>8.94</v>
      </c>
      <c r="L5" s="29">
        <v>8.94</v>
      </c>
      <c r="M5" s="29">
        <v>8.3699999999999992</v>
      </c>
      <c r="N5" s="29">
        <v>9.49</v>
      </c>
      <c r="O5" s="29">
        <v>8.3699999999999992</v>
      </c>
      <c r="P5" s="29">
        <v>9.49</v>
      </c>
      <c r="Q5" s="29">
        <v>8.3699999999999992</v>
      </c>
      <c r="R5" s="29">
        <v>10</v>
      </c>
      <c r="S5" s="29">
        <v>8.94</v>
      </c>
      <c r="T5" s="29">
        <v>10</v>
      </c>
      <c r="U5" s="29">
        <v>9.49</v>
      </c>
      <c r="V5" s="29">
        <v>10</v>
      </c>
      <c r="W5" s="29">
        <v>8.94</v>
      </c>
      <c r="X5" s="29">
        <v>10</v>
      </c>
      <c r="Y5" s="29">
        <v>8.94</v>
      </c>
      <c r="Z5" s="171">
        <v>9.64</v>
      </c>
      <c r="AA5" s="171">
        <v>8.5399999999999991</v>
      </c>
    </row>
    <row r="6" spans="1:27" x14ac:dyDescent="0.25">
      <c r="A6" s="2">
        <v>6</v>
      </c>
      <c r="B6" s="29">
        <v>10</v>
      </c>
      <c r="C6" s="29">
        <v>8.94</v>
      </c>
      <c r="D6" s="29">
        <v>10</v>
      </c>
      <c r="E6" s="29">
        <v>8.94</v>
      </c>
      <c r="F6" s="29">
        <v>10</v>
      </c>
      <c r="G6" s="29">
        <v>9.49</v>
      </c>
      <c r="H6" s="29">
        <v>10</v>
      </c>
      <c r="I6" s="29">
        <v>8.3699999999999992</v>
      </c>
      <c r="J6" s="29">
        <v>10</v>
      </c>
      <c r="K6" s="29">
        <v>8.94</v>
      </c>
      <c r="L6" s="29">
        <v>9.49</v>
      </c>
      <c r="M6" s="29">
        <v>9.49</v>
      </c>
      <c r="N6" s="29">
        <v>10</v>
      </c>
      <c r="O6" s="29">
        <v>9.49</v>
      </c>
      <c r="P6" s="29">
        <v>10</v>
      </c>
      <c r="Q6" s="29">
        <v>8.94</v>
      </c>
      <c r="R6" s="29">
        <v>10</v>
      </c>
      <c r="S6" s="29">
        <v>8.94</v>
      </c>
      <c r="T6" s="29">
        <v>10</v>
      </c>
      <c r="U6" s="29">
        <v>9.49</v>
      </c>
      <c r="V6" s="29">
        <v>10</v>
      </c>
      <c r="W6" s="29">
        <v>9.49</v>
      </c>
      <c r="X6" s="29">
        <v>9.49</v>
      </c>
      <c r="Y6" s="29">
        <v>8.94</v>
      </c>
      <c r="Z6" s="171">
        <v>10</v>
      </c>
      <c r="AA6" s="171">
        <v>9.85</v>
      </c>
    </row>
    <row r="7" spans="1:27" x14ac:dyDescent="0.25">
      <c r="A7" s="2">
        <v>9</v>
      </c>
      <c r="B7" s="29">
        <v>10</v>
      </c>
      <c r="C7" s="29">
        <v>9.49</v>
      </c>
      <c r="D7" s="29">
        <v>10</v>
      </c>
      <c r="E7" s="29">
        <v>9.49</v>
      </c>
      <c r="F7" s="29">
        <v>10</v>
      </c>
      <c r="G7" s="29">
        <v>8.94</v>
      </c>
      <c r="H7" s="29">
        <v>9.49</v>
      </c>
      <c r="I7" s="29">
        <v>9.49</v>
      </c>
      <c r="J7" s="29">
        <v>10</v>
      </c>
      <c r="K7" s="29">
        <v>8.94</v>
      </c>
      <c r="L7" s="29">
        <v>10</v>
      </c>
      <c r="M7" s="29">
        <v>8.94</v>
      </c>
      <c r="N7" s="29">
        <v>10</v>
      </c>
      <c r="O7" s="29">
        <v>7.75</v>
      </c>
      <c r="P7" s="29">
        <v>10</v>
      </c>
      <c r="Q7" s="29">
        <v>9.49</v>
      </c>
      <c r="R7" s="29">
        <v>10</v>
      </c>
      <c r="S7" s="29">
        <v>8.3699999999999992</v>
      </c>
      <c r="T7" s="29">
        <v>10</v>
      </c>
      <c r="U7" s="29">
        <v>9.49</v>
      </c>
      <c r="V7" s="29">
        <v>9.49</v>
      </c>
      <c r="W7" s="29">
        <v>9.49</v>
      </c>
      <c r="X7" s="29">
        <v>10</v>
      </c>
      <c r="Y7" s="29">
        <v>8.3699999999999992</v>
      </c>
      <c r="Z7" s="171">
        <v>9.85</v>
      </c>
      <c r="AA7" s="171">
        <v>9.49</v>
      </c>
    </row>
    <row r="8" spans="1:27" x14ac:dyDescent="0.25">
      <c r="A8" s="2">
        <v>10</v>
      </c>
      <c r="B8" s="29">
        <v>10</v>
      </c>
      <c r="C8" s="29">
        <v>8.94</v>
      </c>
      <c r="D8" s="29">
        <v>10</v>
      </c>
      <c r="E8" s="29">
        <v>9.49</v>
      </c>
      <c r="F8" s="29">
        <v>10</v>
      </c>
      <c r="G8" s="29">
        <v>8.94</v>
      </c>
      <c r="H8" s="29">
        <v>9.49</v>
      </c>
      <c r="I8" s="29">
        <v>8.94</v>
      </c>
      <c r="J8" s="29">
        <v>10</v>
      </c>
      <c r="K8" s="29">
        <v>8.94</v>
      </c>
      <c r="L8" s="29">
        <v>10</v>
      </c>
      <c r="M8" s="29">
        <v>7.75</v>
      </c>
      <c r="N8" s="29">
        <v>10</v>
      </c>
      <c r="O8" s="29">
        <v>10</v>
      </c>
      <c r="P8" s="29">
        <v>10</v>
      </c>
      <c r="Q8" s="29">
        <v>9.49</v>
      </c>
      <c r="R8" s="29">
        <v>10</v>
      </c>
      <c r="S8" s="29">
        <v>8.3699999999999992</v>
      </c>
      <c r="T8" s="29">
        <v>10</v>
      </c>
      <c r="U8" s="29">
        <v>7.75</v>
      </c>
      <c r="V8" s="29">
        <v>10</v>
      </c>
      <c r="W8" s="29">
        <v>10</v>
      </c>
      <c r="X8" s="29">
        <v>9.49</v>
      </c>
      <c r="Y8" s="29">
        <v>9.49</v>
      </c>
      <c r="Z8" s="171">
        <v>10</v>
      </c>
      <c r="AA8" s="171">
        <v>8.19</v>
      </c>
    </row>
    <row r="9" spans="1:27" x14ac:dyDescent="0.25">
      <c r="A9" s="2">
        <v>11</v>
      </c>
      <c r="B9" s="29">
        <v>10</v>
      </c>
      <c r="C9" s="29">
        <v>8.3699999999999992</v>
      </c>
      <c r="D9" s="29">
        <v>10</v>
      </c>
      <c r="E9" s="29">
        <v>8.3699999999999992</v>
      </c>
      <c r="F9" s="29">
        <v>10</v>
      </c>
      <c r="G9" s="29">
        <v>8.94</v>
      </c>
      <c r="H9" s="29">
        <v>10</v>
      </c>
      <c r="I9" s="29">
        <v>8.3699999999999992</v>
      </c>
      <c r="J9" s="29">
        <v>9.49</v>
      </c>
      <c r="K9" s="29">
        <v>8.3699999999999992</v>
      </c>
      <c r="L9" s="29">
        <v>10</v>
      </c>
      <c r="M9" s="29">
        <v>8.3699999999999992</v>
      </c>
      <c r="N9" s="29">
        <v>10</v>
      </c>
      <c r="O9" s="29">
        <v>8.94</v>
      </c>
      <c r="P9" s="29">
        <v>10</v>
      </c>
      <c r="Q9" s="29">
        <v>8.94</v>
      </c>
      <c r="R9" s="29">
        <v>10</v>
      </c>
      <c r="S9" s="29">
        <v>8.3699999999999992</v>
      </c>
      <c r="T9" s="29">
        <v>10</v>
      </c>
      <c r="U9" s="29">
        <v>8.94</v>
      </c>
      <c r="V9" s="29">
        <v>10</v>
      </c>
      <c r="W9" s="29">
        <v>9.49</v>
      </c>
      <c r="X9" s="29">
        <v>10</v>
      </c>
      <c r="Y9" s="29">
        <v>9.49</v>
      </c>
      <c r="Z9" s="171">
        <v>10</v>
      </c>
      <c r="AA9" s="171">
        <v>9.11</v>
      </c>
    </row>
    <row r="10" spans="1:27" x14ac:dyDescent="0.25">
      <c r="A10" s="2">
        <v>12</v>
      </c>
      <c r="B10" s="29">
        <v>10</v>
      </c>
      <c r="C10" s="29">
        <v>9.49</v>
      </c>
      <c r="D10" s="29">
        <v>10</v>
      </c>
      <c r="E10" s="29">
        <v>8.3699999999999992</v>
      </c>
      <c r="F10" s="29">
        <v>10</v>
      </c>
      <c r="G10" s="29">
        <v>7.75</v>
      </c>
      <c r="H10" s="29">
        <v>10</v>
      </c>
      <c r="I10" s="29">
        <v>8.3699999999999992</v>
      </c>
      <c r="J10" s="29">
        <v>10</v>
      </c>
      <c r="K10" s="29">
        <v>7.75</v>
      </c>
      <c r="L10" s="29">
        <v>10</v>
      </c>
      <c r="M10" s="29">
        <v>6.32</v>
      </c>
      <c r="N10" s="29">
        <v>9.49</v>
      </c>
      <c r="O10" s="29">
        <v>9.49</v>
      </c>
      <c r="P10" s="29">
        <v>10</v>
      </c>
      <c r="Q10" s="29">
        <v>8.3699999999999992</v>
      </c>
      <c r="R10" s="29">
        <v>10</v>
      </c>
      <c r="S10" s="29">
        <v>8.94</v>
      </c>
      <c r="T10" s="29">
        <v>9.49</v>
      </c>
      <c r="U10" s="29">
        <v>7.75</v>
      </c>
      <c r="V10" s="29">
        <v>10</v>
      </c>
      <c r="W10" s="29">
        <v>10</v>
      </c>
      <c r="X10" s="29">
        <v>10</v>
      </c>
      <c r="Y10" s="29">
        <v>9.49</v>
      </c>
      <c r="Z10" s="171">
        <v>9.85</v>
      </c>
      <c r="AA10" s="171">
        <v>8.19</v>
      </c>
    </row>
    <row r="11" spans="1:27" x14ac:dyDescent="0.25">
      <c r="A11" s="2">
        <v>17</v>
      </c>
      <c r="B11" s="29">
        <v>10</v>
      </c>
      <c r="C11" s="29">
        <v>9.49</v>
      </c>
      <c r="D11" s="29">
        <v>10</v>
      </c>
      <c r="E11" s="29">
        <v>9.49</v>
      </c>
      <c r="F11" s="29">
        <v>9.49</v>
      </c>
      <c r="G11" s="29">
        <v>7.07</v>
      </c>
      <c r="H11" s="29">
        <v>9.49</v>
      </c>
      <c r="I11" s="29">
        <v>8.3699999999999992</v>
      </c>
      <c r="J11" s="29">
        <v>10</v>
      </c>
      <c r="K11" s="29">
        <v>8.3699999999999992</v>
      </c>
      <c r="L11" s="29">
        <v>9.49</v>
      </c>
      <c r="M11" s="29">
        <v>7.75</v>
      </c>
      <c r="N11" s="29">
        <v>10</v>
      </c>
      <c r="O11" s="29">
        <v>8.94</v>
      </c>
      <c r="P11" s="29">
        <v>10</v>
      </c>
      <c r="Q11" s="29">
        <v>7.75</v>
      </c>
      <c r="R11" s="29">
        <v>10</v>
      </c>
      <c r="S11" s="29">
        <v>8.94</v>
      </c>
      <c r="T11" s="29">
        <v>10</v>
      </c>
      <c r="U11" s="29">
        <v>7.75</v>
      </c>
      <c r="V11" s="29">
        <v>10</v>
      </c>
      <c r="W11" s="29">
        <v>8.94</v>
      </c>
      <c r="X11" s="29">
        <v>10</v>
      </c>
      <c r="Y11" s="29">
        <v>8.94</v>
      </c>
      <c r="Z11" s="171">
        <v>9.85</v>
      </c>
      <c r="AA11" s="171">
        <v>7.94</v>
      </c>
    </row>
    <row r="12" spans="1:27" x14ac:dyDescent="0.25">
      <c r="A12" s="2">
        <v>23</v>
      </c>
      <c r="B12" s="29">
        <v>9.49</v>
      </c>
      <c r="C12" s="29">
        <v>4.47</v>
      </c>
      <c r="D12" s="29">
        <v>10</v>
      </c>
      <c r="E12" s="29">
        <v>9.49</v>
      </c>
      <c r="F12" s="29">
        <v>10</v>
      </c>
      <c r="G12" s="29">
        <v>6.32</v>
      </c>
      <c r="H12" s="29">
        <v>9.49</v>
      </c>
      <c r="I12" s="29">
        <v>7.07</v>
      </c>
      <c r="J12" s="29">
        <v>7.75</v>
      </c>
      <c r="K12" s="29">
        <v>7.75</v>
      </c>
      <c r="L12" s="29">
        <v>10</v>
      </c>
      <c r="M12" s="29">
        <v>7.07</v>
      </c>
      <c r="N12" s="29">
        <v>10</v>
      </c>
      <c r="O12" s="29">
        <v>8.3699999999999992</v>
      </c>
      <c r="P12" s="29">
        <v>10</v>
      </c>
      <c r="Q12" s="29">
        <v>7.75</v>
      </c>
      <c r="R12" s="29">
        <v>9.49</v>
      </c>
      <c r="S12" s="29">
        <v>8.3699999999999992</v>
      </c>
      <c r="T12" s="29">
        <v>10</v>
      </c>
      <c r="U12" s="29">
        <v>8.3699999999999992</v>
      </c>
      <c r="V12" s="29">
        <v>10</v>
      </c>
      <c r="W12" s="29">
        <v>8.3699999999999992</v>
      </c>
      <c r="X12" s="29">
        <v>9.49</v>
      </c>
      <c r="Y12" s="29">
        <v>7.75</v>
      </c>
      <c r="Z12" s="171">
        <v>9.85</v>
      </c>
      <c r="AA12" s="171">
        <v>7.94</v>
      </c>
    </row>
    <row r="13" spans="1:27" x14ac:dyDescent="0.25">
      <c r="A13" s="2">
        <v>24</v>
      </c>
      <c r="B13" s="29">
        <v>10</v>
      </c>
      <c r="C13" s="29">
        <v>8.3699999999999992</v>
      </c>
      <c r="D13" s="29">
        <v>10</v>
      </c>
      <c r="E13" s="29">
        <v>9.49</v>
      </c>
      <c r="F13" s="29">
        <v>10</v>
      </c>
      <c r="G13" s="29">
        <v>7.75</v>
      </c>
      <c r="H13" s="29">
        <v>9.49</v>
      </c>
      <c r="I13" s="29">
        <v>9.49</v>
      </c>
      <c r="J13" s="29">
        <v>9.49</v>
      </c>
      <c r="K13" s="29">
        <v>8.94</v>
      </c>
      <c r="L13" s="29">
        <v>9.49</v>
      </c>
      <c r="M13" s="29">
        <v>7.07</v>
      </c>
      <c r="N13" s="29">
        <v>10</v>
      </c>
      <c r="O13" s="29">
        <v>8.94</v>
      </c>
      <c r="P13" s="29">
        <v>10</v>
      </c>
      <c r="Q13" s="29">
        <v>8.94</v>
      </c>
      <c r="R13" s="29">
        <v>10</v>
      </c>
      <c r="S13" s="29">
        <v>8.94</v>
      </c>
      <c r="T13" s="29">
        <v>10</v>
      </c>
      <c r="U13" s="29">
        <v>8.3699999999999992</v>
      </c>
      <c r="V13" s="29">
        <v>10</v>
      </c>
      <c r="W13" s="29">
        <v>8.94</v>
      </c>
      <c r="X13" s="29">
        <v>10</v>
      </c>
      <c r="Y13" s="29">
        <v>10</v>
      </c>
      <c r="Z13" s="171">
        <v>10</v>
      </c>
      <c r="AA13" s="171">
        <v>8.5399999999999991</v>
      </c>
    </row>
    <row r="14" spans="1:27" x14ac:dyDescent="0.25">
      <c r="A14" s="2">
        <v>25</v>
      </c>
      <c r="B14" s="29">
        <v>10</v>
      </c>
      <c r="C14" s="29">
        <v>8.94</v>
      </c>
      <c r="D14" s="29">
        <v>8.94</v>
      </c>
      <c r="E14" s="29">
        <v>9.49</v>
      </c>
      <c r="F14" s="29">
        <v>10</v>
      </c>
      <c r="G14" s="29">
        <v>7.07</v>
      </c>
      <c r="H14" s="29">
        <v>9.49</v>
      </c>
      <c r="I14" s="29">
        <v>8.3699999999999992</v>
      </c>
      <c r="J14" s="29">
        <v>10</v>
      </c>
      <c r="K14" s="29">
        <v>8.3699999999999992</v>
      </c>
      <c r="L14" s="29">
        <v>10</v>
      </c>
      <c r="M14" s="29">
        <v>6.32</v>
      </c>
      <c r="N14" s="29">
        <v>10</v>
      </c>
      <c r="O14" s="29">
        <v>8.3699999999999992</v>
      </c>
      <c r="P14" s="29">
        <v>10</v>
      </c>
      <c r="Q14" s="29">
        <v>7.75</v>
      </c>
      <c r="R14" s="29">
        <v>9.49</v>
      </c>
      <c r="S14" s="29">
        <v>7.75</v>
      </c>
      <c r="T14" s="29">
        <v>8.94</v>
      </c>
      <c r="U14" s="29">
        <v>7.07</v>
      </c>
      <c r="V14" s="29">
        <v>10</v>
      </c>
      <c r="W14" s="29">
        <v>8.3699999999999992</v>
      </c>
      <c r="X14" s="29">
        <v>9.49</v>
      </c>
      <c r="Y14" s="29">
        <v>7.75</v>
      </c>
      <c r="Z14" s="171">
        <v>9.85</v>
      </c>
      <c r="AA14" s="171">
        <v>8.19</v>
      </c>
    </row>
    <row r="15" spans="1:27" x14ac:dyDescent="0.25">
      <c r="A15" s="2">
        <v>26</v>
      </c>
      <c r="B15" s="29">
        <v>10</v>
      </c>
      <c r="C15" s="29">
        <v>7.75</v>
      </c>
      <c r="D15" s="29">
        <v>10</v>
      </c>
      <c r="E15" s="29">
        <v>7.75</v>
      </c>
      <c r="F15" s="29">
        <v>10</v>
      </c>
      <c r="G15" s="29">
        <v>10</v>
      </c>
      <c r="H15" s="29">
        <v>9.49</v>
      </c>
      <c r="I15" s="29">
        <v>8.3699999999999992</v>
      </c>
      <c r="J15" s="29">
        <v>8.94</v>
      </c>
      <c r="K15" s="29">
        <v>8.3699999999999992</v>
      </c>
      <c r="L15" s="29">
        <v>10</v>
      </c>
      <c r="M15" s="29">
        <v>8.94</v>
      </c>
      <c r="N15" s="29">
        <v>10</v>
      </c>
      <c r="O15" s="29">
        <v>7.75</v>
      </c>
      <c r="P15" s="29">
        <v>9.49</v>
      </c>
      <c r="Q15" s="29">
        <v>8.3699999999999992</v>
      </c>
      <c r="R15" s="29">
        <v>10</v>
      </c>
      <c r="S15" s="29">
        <v>8.3699999999999992</v>
      </c>
      <c r="T15" s="29">
        <v>10</v>
      </c>
      <c r="U15" s="29">
        <v>8.94</v>
      </c>
      <c r="V15" s="29">
        <v>10</v>
      </c>
      <c r="W15" s="29">
        <v>8.3699999999999992</v>
      </c>
      <c r="X15" s="29">
        <v>10</v>
      </c>
      <c r="Y15" s="29">
        <v>8.94</v>
      </c>
      <c r="Z15" s="171">
        <v>10</v>
      </c>
      <c r="AA15" s="171">
        <v>9.33</v>
      </c>
    </row>
    <row r="16" spans="1:27" x14ac:dyDescent="0.25">
      <c r="Z16" s="265" t="s">
        <v>338</v>
      </c>
      <c r="AA16" s="265"/>
    </row>
    <row r="17" spans="1:25" x14ac:dyDescent="0.25">
      <c r="A17" s="12" t="s">
        <v>29</v>
      </c>
      <c r="C17" s="13" t="s">
        <v>30</v>
      </c>
    </row>
    <row r="18" spans="1:25" x14ac:dyDescent="0.25">
      <c r="A18" s="200"/>
      <c r="B18" s="1" t="s">
        <v>311</v>
      </c>
      <c r="C18" s="1" t="s">
        <v>312</v>
      </c>
      <c r="D18" s="1" t="s">
        <v>313</v>
      </c>
      <c r="E18" s="1" t="s">
        <v>314</v>
      </c>
      <c r="F18" s="1" t="s">
        <v>315</v>
      </c>
      <c r="G18" s="1" t="s">
        <v>316</v>
      </c>
      <c r="H18" s="1" t="s">
        <v>317</v>
      </c>
      <c r="I18" s="1" t="s">
        <v>318</v>
      </c>
      <c r="J18" s="1" t="s">
        <v>319</v>
      </c>
      <c r="K18" s="1" t="s">
        <v>320</v>
      </c>
      <c r="L18" s="1" t="s">
        <v>321</v>
      </c>
      <c r="M18" s="1" t="s">
        <v>322</v>
      </c>
      <c r="N18" s="1" t="s">
        <v>323</v>
      </c>
      <c r="O18" s="1" t="s">
        <v>324</v>
      </c>
      <c r="P18" s="1" t="s">
        <v>325</v>
      </c>
      <c r="Q18" s="1" t="s">
        <v>326</v>
      </c>
      <c r="R18" s="1" t="s">
        <v>327</v>
      </c>
      <c r="S18" s="1" t="s">
        <v>328</v>
      </c>
      <c r="T18" s="1" t="s">
        <v>329</v>
      </c>
      <c r="U18" s="1" t="s">
        <v>330</v>
      </c>
      <c r="V18" s="1" t="s">
        <v>331</v>
      </c>
      <c r="W18" s="1" t="s">
        <v>332</v>
      </c>
      <c r="X18" s="1" t="s">
        <v>333</v>
      </c>
      <c r="Y18" s="1" t="s">
        <v>334</v>
      </c>
    </row>
    <row r="19" spans="1:25" x14ac:dyDescent="0.25">
      <c r="A19" s="14"/>
      <c r="B19" s="14">
        <v>-2.35</v>
      </c>
      <c r="C19" s="14">
        <v>0.01</v>
      </c>
      <c r="D19" s="14">
        <v>-1.3</v>
      </c>
      <c r="E19" s="14">
        <v>0.81</v>
      </c>
      <c r="F19" s="14">
        <v>0.28999999999999998</v>
      </c>
      <c r="G19" s="14">
        <v>0.11</v>
      </c>
      <c r="H19" s="14">
        <v>-0.67</v>
      </c>
      <c r="I19" s="14">
        <v>-1.04</v>
      </c>
      <c r="J19" s="14">
        <v>0.66</v>
      </c>
      <c r="K19" s="14">
        <v>-0.17</v>
      </c>
      <c r="L19" s="14">
        <v>0.61</v>
      </c>
      <c r="M19" s="14">
        <v>0.45</v>
      </c>
      <c r="N19" s="14">
        <v>0.43</v>
      </c>
      <c r="O19" s="14">
        <v>0.17</v>
      </c>
      <c r="P19" s="14">
        <v>0.43</v>
      </c>
      <c r="Q19" s="14">
        <v>-1.25</v>
      </c>
      <c r="R19" s="14">
        <v>0.43</v>
      </c>
      <c r="S19" s="14">
        <v>-0.59</v>
      </c>
      <c r="T19" s="14">
        <v>0.5</v>
      </c>
      <c r="U19" s="14">
        <v>0.56999999999999995</v>
      </c>
      <c r="V19" s="14">
        <v>-2.35</v>
      </c>
      <c r="W19" s="14">
        <v>-0.36</v>
      </c>
      <c r="X19" s="14">
        <v>0.72</v>
      </c>
      <c r="Y19" s="14">
        <v>0.04</v>
      </c>
    </row>
    <row r="20" spans="1:25" x14ac:dyDescent="0.25">
      <c r="A20" s="14"/>
      <c r="B20" s="14">
        <v>0.43</v>
      </c>
      <c r="C20" s="14">
        <v>0.45</v>
      </c>
      <c r="D20" s="14">
        <v>0.4</v>
      </c>
      <c r="E20" s="14">
        <v>-0.11</v>
      </c>
      <c r="F20" s="14">
        <v>0.28999999999999998</v>
      </c>
      <c r="G20" s="14">
        <v>-1.06</v>
      </c>
      <c r="H20" s="14">
        <v>-0.67</v>
      </c>
      <c r="I20" s="14">
        <v>1.44</v>
      </c>
      <c r="J20" s="14">
        <v>-0.16</v>
      </c>
      <c r="K20" s="14">
        <v>-1.52</v>
      </c>
      <c r="L20" s="14">
        <v>0.61</v>
      </c>
      <c r="M20" s="14">
        <v>0.45</v>
      </c>
      <c r="N20" s="14">
        <v>0.43</v>
      </c>
      <c r="O20" s="14">
        <v>0.99</v>
      </c>
      <c r="P20" s="14">
        <v>0.43</v>
      </c>
      <c r="Q20" s="14">
        <v>0.67</v>
      </c>
      <c r="R20" s="14">
        <v>0.43</v>
      </c>
      <c r="S20" s="14">
        <v>0.97</v>
      </c>
      <c r="T20" s="14">
        <v>-1.1100000000000001</v>
      </c>
      <c r="U20" s="14">
        <v>-0.2</v>
      </c>
      <c r="V20" s="14">
        <v>0.43</v>
      </c>
      <c r="W20" s="14">
        <v>0.63</v>
      </c>
      <c r="X20" s="14">
        <v>-2.4700000000000002</v>
      </c>
      <c r="Y20" s="14">
        <v>0.04</v>
      </c>
    </row>
    <row r="21" spans="1:25" x14ac:dyDescent="0.25">
      <c r="A21" s="14"/>
      <c r="B21" s="14">
        <v>0.43</v>
      </c>
      <c r="C21" s="14">
        <v>-0.98</v>
      </c>
      <c r="D21" s="14">
        <v>0.4</v>
      </c>
      <c r="E21" s="14">
        <v>-1.1000000000000001</v>
      </c>
      <c r="F21" s="14">
        <v>0.28999999999999998</v>
      </c>
      <c r="G21" s="14">
        <v>1.1200000000000001</v>
      </c>
      <c r="H21" s="14">
        <v>1.5</v>
      </c>
      <c r="I21" s="14">
        <v>-1.04</v>
      </c>
      <c r="J21" s="14">
        <v>-0.16</v>
      </c>
      <c r="K21" s="14">
        <v>1.0900000000000001</v>
      </c>
      <c r="L21" s="14">
        <v>-2.62</v>
      </c>
      <c r="M21" s="14">
        <v>0.45</v>
      </c>
      <c r="N21" s="14">
        <v>-2.35</v>
      </c>
      <c r="O21" s="14">
        <v>-0.7</v>
      </c>
      <c r="P21" s="14">
        <v>-2.35</v>
      </c>
      <c r="Q21" s="14">
        <v>-0.26</v>
      </c>
      <c r="R21" s="14">
        <v>0.43</v>
      </c>
      <c r="S21" s="14">
        <v>0.97</v>
      </c>
      <c r="T21" s="14">
        <v>0.5</v>
      </c>
      <c r="U21" s="14">
        <v>1.3</v>
      </c>
      <c r="V21" s="14">
        <v>0.43</v>
      </c>
      <c r="W21" s="14">
        <v>-0.36</v>
      </c>
      <c r="X21" s="14">
        <v>0.72</v>
      </c>
      <c r="Y21" s="14">
        <v>0.04</v>
      </c>
    </row>
    <row r="22" spans="1:25" x14ac:dyDescent="0.25">
      <c r="A22" s="14"/>
      <c r="B22" s="14">
        <v>0.43</v>
      </c>
      <c r="C22" s="14">
        <v>0.45</v>
      </c>
      <c r="D22" s="14">
        <v>0.4</v>
      </c>
      <c r="E22" s="14">
        <v>-0.11</v>
      </c>
      <c r="F22" s="14">
        <v>0.28999999999999998</v>
      </c>
      <c r="G22" s="14">
        <v>1.1200000000000001</v>
      </c>
      <c r="H22" s="14">
        <v>1.5</v>
      </c>
      <c r="I22" s="14">
        <v>-0.15</v>
      </c>
      <c r="J22" s="14">
        <v>0.66</v>
      </c>
      <c r="K22" s="14">
        <v>1.0900000000000001</v>
      </c>
      <c r="L22" s="14">
        <v>-0.96</v>
      </c>
      <c r="M22" s="14">
        <v>1.62</v>
      </c>
      <c r="N22" s="14">
        <v>0.43</v>
      </c>
      <c r="O22" s="14">
        <v>0.99</v>
      </c>
      <c r="P22" s="14">
        <v>0.43</v>
      </c>
      <c r="Q22" s="14">
        <v>0.67</v>
      </c>
      <c r="R22" s="14">
        <v>0.43</v>
      </c>
      <c r="S22" s="14">
        <v>0.97</v>
      </c>
      <c r="T22" s="14">
        <v>0.5</v>
      </c>
      <c r="U22" s="14">
        <v>1.3</v>
      </c>
      <c r="V22" s="14">
        <v>0.43</v>
      </c>
      <c r="W22" s="14">
        <v>0.63</v>
      </c>
      <c r="X22" s="14">
        <v>-0.83</v>
      </c>
      <c r="Y22" s="14">
        <v>0.04</v>
      </c>
    </row>
    <row r="23" spans="1:25" x14ac:dyDescent="0.25">
      <c r="A23" s="14"/>
      <c r="B23" s="14">
        <v>0.43</v>
      </c>
      <c r="C23" s="14">
        <v>0.86</v>
      </c>
      <c r="D23" s="14">
        <v>0.4</v>
      </c>
      <c r="E23" s="14">
        <v>0.81</v>
      </c>
      <c r="F23" s="14">
        <v>0.28999999999999998</v>
      </c>
      <c r="G23" s="14">
        <v>0.63</v>
      </c>
      <c r="H23" s="14">
        <v>-0.67</v>
      </c>
      <c r="I23" s="14">
        <v>1.44</v>
      </c>
      <c r="J23" s="14">
        <v>0.66</v>
      </c>
      <c r="K23" s="14">
        <v>1.0900000000000001</v>
      </c>
      <c r="L23" s="14">
        <v>0.61</v>
      </c>
      <c r="M23" s="14">
        <v>1.06</v>
      </c>
      <c r="N23" s="14">
        <v>0.43</v>
      </c>
      <c r="O23" s="14">
        <v>-1.64</v>
      </c>
      <c r="P23" s="14">
        <v>0.43</v>
      </c>
      <c r="Q23" s="14">
        <v>1.54</v>
      </c>
      <c r="R23" s="14">
        <v>0.43</v>
      </c>
      <c r="S23" s="14">
        <v>-0.59</v>
      </c>
      <c r="T23" s="14">
        <v>0.5</v>
      </c>
      <c r="U23" s="14">
        <v>1.3</v>
      </c>
      <c r="V23" s="14">
        <v>-2.35</v>
      </c>
      <c r="W23" s="14">
        <v>0.63</v>
      </c>
      <c r="X23" s="14">
        <v>0.72</v>
      </c>
      <c r="Y23" s="14">
        <v>-0.88</v>
      </c>
    </row>
    <row r="24" spans="1:25" x14ac:dyDescent="0.25">
      <c r="A24" s="14"/>
      <c r="B24" s="14">
        <v>0.43</v>
      </c>
      <c r="C24" s="14">
        <v>0.45</v>
      </c>
      <c r="D24" s="14">
        <v>0.4</v>
      </c>
      <c r="E24" s="14">
        <v>0.81</v>
      </c>
      <c r="F24" s="14">
        <v>0.28999999999999998</v>
      </c>
      <c r="G24" s="14">
        <v>0.63</v>
      </c>
      <c r="H24" s="14">
        <v>-0.67</v>
      </c>
      <c r="I24" s="14">
        <v>0.67</v>
      </c>
      <c r="J24" s="14">
        <v>0.66</v>
      </c>
      <c r="K24" s="14">
        <v>1.0900000000000001</v>
      </c>
      <c r="L24" s="14">
        <v>0.61</v>
      </c>
      <c r="M24" s="14">
        <v>-0.19</v>
      </c>
      <c r="N24" s="14">
        <v>0.43</v>
      </c>
      <c r="O24" s="14">
        <v>1.76</v>
      </c>
      <c r="P24" s="14">
        <v>0.43</v>
      </c>
      <c r="Q24" s="14">
        <v>1.54</v>
      </c>
      <c r="R24" s="14">
        <v>0.43</v>
      </c>
      <c r="S24" s="14">
        <v>-0.59</v>
      </c>
      <c r="T24" s="14">
        <v>0.5</v>
      </c>
      <c r="U24" s="14">
        <v>-1.03</v>
      </c>
      <c r="V24" s="14">
        <v>0.43</v>
      </c>
      <c r="W24" s="14">
        <v>1.57</v>
      </c>
      <c r="X24" s="14">
        <v>-0.83</v>
      </c>
      <c r="Y24" s="14">
        <v>0.89</v>
      </c>
    </row>
    <row r="25" spans="1:25" x14ac:dyDescent="0.25">
      <c r="A25" s="14"/>
      <c r="B25" s="14">
        <v>0.43</v>
      </c>
      <c r="C25" s="14">
        <v>0.01</v>
      </c>
      <c r="D25" s="14">
        <v>0.4</v>
      </c>
      <c r="E25" s="14">
        <v>-1.1000000000000001</v>
      </c>
      <c r="F25" s="14">
        <v>0.28999999999999998</v>
      </c>
      <c r="G25" s="14">
        <v>0.63</v>
      </c>
      <c r="H25" s="14">
        <v>1.5</v>
      </c>
      <c r="I25" s="14">
        <v>-0.15</v>
      </c>
      <c r="J25" s="14">
        <v>-0.16</v>
      </c>
      <c r="K25" s="14">
        <v>-0.17</v>
      </c>
      <c r="L25" s="14">
        <v>0.61</v>
      </c>
      <c r="M25" s="14">
        <v>0.45</v>
      </c>
      <c r="N25" s="14">
        <v>0.43</v>
      </c>
      <c r="O25" s="14">
        <v>0.17</v>
      </c>
      <c r="P25" s="14">
        <v>0.43</v>
      </c>
      <c r="Q25" s="14">
        <v>0.67</v>
      </c>
      <c r="R25" s="14">
        <v>0.43</v>
      </c>
      <c r="S25" s="14">
        <v>-0.59</v>
      </c>
      <c r="T25" s="14">
        <v>0.5</v>
      </c>
      <c r="U25" s="14">
        <v>0.56999999999999995</v>
      </c>
      <c r="V25" s="14">
        <v>0.43</v>
      </c>
      <c r="W25" s="14">
        <v>0.63</v>
      </c>
      <c r="X25" s="14">
        <v>0.72</v>
      </c>
      <c r="Y25" s="14">
        <v>0.89</v>
      </c>
    </row>
    <row r="26" spans="1:25" x14ac:dyDescent="0.25">
      <c r="A26" s="14"/>
      <c r="B26" s="14">
        <v>0.43</v>
      </c>
      <c r="C26" s="14">
        <v>0.86</v>
      </c>
      <c r="D26" s="14">
        <v>0.4</v>
      </c>
      <c r="E26" s="14">
        <v>-1.1000000000000001</v>
      </c>
      <c r="F26" s="14">
        <v>0.28999999999999998</v>
      </c>
      <c r="G26" s="14">
        <v>-0.45</v>
      </c>
      <c r="H26" s="14">
        <v>1.5</v>
      </c>
      <c r="I26" s="14">
        <v>-0.15</v>
      </c>
      <c r="J26" s="14">
        <v>0.66</v>
      </c>
      <c r="K26" s="14">
        <v>-1.52</v>
      </c>
      <c r="L26" s="14">
        <v>0.61</v>
      </c>
      <c r="M26" s="14">
        <v>-1.68</v>
      </c>
      <c r="N26" s="14">
        <v>-2.35</v>
      </c>
      <c r="O26" s="14">
        <v>0.99</v>
      </c>
      <c r="P26" s="14">
        <v>0.43</v>
      </c>
      <c r="Q26" s="14">
        <v>-0.26</v>
      </c>
      <c r="R26" s="14">
        <v>0.43</v>
      </c>
      <c r="S26" s="14">
        <v>0.97</v>
      </c>
      <c r="T26" s="14">
        <v>-1.1100000000000001</v>
      </c>
      <c r="U26" s="14">
        <v>-1.03</v>
      </c>
      <c r="V26" s="14">
        <v>0.43</v>
      </c>
      <c r="W26" s="14">
        <v>1.57</v>
      </c>
      <c r="X26" s="14">
        <v>0.72</v>
      </c>
      <c r="Y26" s="14">
        <v>0.89</v>
      </c>
    </row>
    <row r="27" spans="1:25" x14ac:dyDescent="0.25">
      <c r="A27" s="14"/>
      <c r="B27" s="14">
        <v>0.43</v>
      </c>
      <c r="C27" s="14">
        <v>0.86</v>
      </c>
      <c r="D27" s="14">
        <v>0.4</v>
      </c>
      <c r="E27" s="14">
        <v>0.81</v>
      </c>
      <c r="F27" s="15">
        <v>-3.46</v>
      </c>
      <c r="G27" s="14">
        <v>-1.06</v>
      </c>
      <c r="H27" s="14">
        <v>-0.67</v>
      </c>
      <c r="I27" s="14">
        <v>-0.15</v>
      </c>
      <c r="J27" s="14">
        <v>0.66</v>
      </c>
      <c r="K27" s="14">
        <v>-0.17</v>
      </c>
      <c r="L27" s="14">
        <v>-0.96</v>
      </c>
      <c r="M27" s="14">
        <v>-0.19</v>
      </c>
      <c r="N27" s="14">
        <v>0.43</v>
      </c>
      <c r="O27" s="14">
        <v>0.17</v>
      </c>
      <c r="P27" s="14">
        <v>0.43</v>
      </c>
      <c r="Q27" s="14">
        <v>-1.25</v>
      </c>
      <c r="R27" s="14">
        <v>0.43</v>
      </c>
      <c r="S27" s="14">
        <v>0.97</v>
      </c>
      <c r="T27" s="14">
        <v>0.5</v>
      </c>
      <c r="U27" s="14">
        <v>-1.03</v>
      </c>
      <c r="V27" s="14">
        <v>0.43</v>
      </c>
      <c r="W27" s="14">
        <v>-0.36</v>
      </c>
      <c r="X27" s="14">
        <v>0.72</v>
      </c>
      <c r="Y27" s="14">
        <v>0.04</v>
      </c>
    </row>
    <row r="28" spans="1:25" x14ac:dyDescent="0.25">
      <c r="A28" s="14"/>
      <c r="B28" s="14">
        <v>-2.35</v>
      </c>
      <c r="C28" s="14">
        <v>-2.96</v>
      </c>
      <c r="D28" s="14">
        <v>0.4</v>
      </c>
      <c r="E28" s="14">
        <v>0.81</v>
      </c>
      <c r="F28" s="14">
        <v>0.28999999999999998</v>
      </c>
      <c r="G28" s="14">
        <v>-1.73</v>
      </c>
      <c r="H28" s="14">
        <v>-0.67</v>
      </c>
      <c r="I28" s="14">
        <v>-2</v>
      </c>
      <c r="J28" s="14">
        <v>-2.96</v>
      </c>
      <c r="K28" s="14">
        <v>-1.52</v>
      </c>
      <c r="L28" s="14">
        <v>0.61</v>
      </c>
      <c r="M28" s="14">
        <v>-0.9</v>
      </c>
      <c r="N28" s="14">
        <v>0.43</v>
      </c>
      <c r="O28" s="14">
        <v>-0.7</v>
      </c>
      <c r="P28" s="14">
        <v>0.43</v>
      </c>
      <c r="Q28" s="14">
        <v>-1.25</v>
      </c>
      <c r="R28" s="14">
        <v>-2.35</v>
      </c>
      <c r="S28" s="14">
        <v>-0.59</v>
      </c>
      <c r="T28" s="14">
        <v>0.5</v>
      </c>
      <c r="U28" s="14">
        <v>-0.2</v>
      </c>
      <c r="V28" s="14">
        <v>0.43</v>
      </c>
      <c r="W28" s="14">
        <v>-1.41</v>
      </c>
      <c r="X28" s="14">
        <v>-0.83</v>
      </c>
      <c r="Y28" s="14">
        <v>-1.86</v>
      </c>
    </row>
    <row r="29" spans="1:25" x14ac:dyDescent="0.25">
      <c r="A29" s="14"/>
      <c r="B29" s="14">
        <v>0.43</v>
      </c>
      <c r="C29" s="14">
        <v>0.01</v>
      </c>
      <c r="D29" s="14">
        <v>0.4</v>
      </c>
      <c r="E29" s="14">
        <v>0.81</v>
      </c>
      <c r="F29" s="14">
        <v>0.28999999999999998</v>
      </c>
      <c r="G29" s="14">
        <v>-0.45</v>
      </c>
      <c r="H29" s="14">
        <v>-0.67</v>
      </c>
      <c r="I29" s="14">
        <v>1.44</v>
      </c>
      <c r="J29" s="14">
        <v>-0.16</v>
      </c>
      <c r="K29" s="14">
        <v>1.0900000000000001</v>
      </c>
      <c r="L29" s="14">
        <v>-0.96</v>
      </c>
      <c r="M29" s="14">
        <v>-0.9</v>
      </c>
      <c r="N29" s="14">
        <v>0.43</v>
      </c>
      <c r="O29" s="14">
        <v>0.17</v>
      </c>
      <c r="P29" s="14">
        <v>0.43</v>
      </c>
      <c r="Q29" s="14">
        <v>0.67</v>
      </c>
      <c r="R29" s="14">
        <v>0.43</v>
      </c>
      <c r="S29" s="14">
        <v>0.97</v>
      </c>
      <c r="T29" s="14">
        <v>0.5</v>
      </c>
      <c r="U29" s="14">
        <v>-0.2</v>
      </c>
      <c r="V29" s="14">
        <v>0.43</v>
      </c>
      <c r="W29" s="14">
        <v>-0.36</v>
      </c>
      <c r="X29" s="14">
        <v>0.72</v>
      </c>
      <c r="Y29" s="14">
        <v>1.71</v>
      </c>
    </row>
    <row r="30" spans="1:25" x14ac:dyDescent="0.25">
      <c r="A30" s="14"/>
      <c r="B30" s="14">
        <v>0.43</v>
      </c>
      <c r="C30" s="14">
        <v>0.45</v>
      </c>
      <c r="D30" s="15">
        <v>-3.09</v>
      </c>
      <c r="E30" s="14">
        <v>0.81</v>
      </c>
      <c r="F30" s="14">
        <v>0.28999999999999998</v>
      </c>
      <c r="G30" s="14">
        <v>-1.06</v>
      </c>
      <c r="H30" s="14">
        <v>-0.67</v>
      </c>
      <c r="I30" s="14">
        <v>-0.15</v>
      </c>
      <c r="J30" s="14">
        <v>0.66</v>
      </c>
      <c r="K30" s="14">
        <v>-0.17</v>
      </c>
      <c r="L30" s="14">
        <v>0.61</v>
      </c>
      <c r="M30" s="14">
        <v>-1.68</v>
      </c>
      <c r="N30" s="14">
        <v>0.43</v>
      </c>
      <c r="O30" s="14">
        <v>-0.7</v>
      </c>
      <c r="P30" s="14">
        <v>0.43</v>
      </c>
      <c r="Q30" s="14">
        <v>-1.25</v>
      </c>
      <c r="R30" s="14">
        <v>-2.35</v>
      </c>
      <c r="S30" s="14">
        <v>-2.2799999999999998</v>
      </c>
      <c r="T30" s="14">
        <v>-2.82</v>
      </c>
      <c r="U30" s="14">
        <v>-1.93</v>
      </c>
      <c r="V30" s="14">
        <v>0.43</v>
      </c>
      <c r="W30" s="14">
        <v>-1.41</v>
      </c>
      <c r="X30" s="14">
        <v>-0.83</v>
      </c>
      <c r="Y30" s="14">
        <v>-1.86</v>
      </c>
    </row>
    <row r="31" spans="1:25" x14ac:dyDescent="0.25">
      <c r="A31" s="14"/>
      <c r="B31" s="14">
        <v>0.43</v>
      </c>
      <c r="C31" s="14">
        <v>-0.47</v>
      </c>
      <c r="D31" s="14">
        <v>0.4</v>
      </c>
      <c r="E31" s="14">
        <v>-2.16</v>
      </c>
      <c r="F31" s="14">
        <v>0.28999999999999998</v>
      </c>
      <c r="G31" s="14">
        <v>1.58</v>
      </c>
      <c r="H31" s="14">
        <v>-0.67</v>
      </c>
      <c r="I31" s="14">
        <v>-0.15</v>
      </c>
      <c r="J31" s="14">
        <v>-1.03</v>
      </c>
      <c r="K31" s="14">
        <v>-0.17</v>
      </c>
      <c r="L31" s="14">
        <v>0.61</v>
      </c>
      <c r="M31" s="14">
        <v>1.06</v>
      </c>
      <c r="N31" s="14">
        <v>0.43</v>
      </c>
      <c r="O31" s="14">
        <v>-1.64</v>
      </c>
      <c r="P31" s="14">
        <v>-2.35</v>
      </c>
      <c r="Q31" s="14">
        <v>-0.26</v>
      </c>
      <c r="R31" s="14">
        <v>0.43</v>
      </c>
      <c r="S31" s="14">
        <v>-0.59</v>
      </c>
      <c r="T31" s="14">
        <v>0.5</v>
      </c>
      <c r="U31" s="14">
        <v>0.56999999999999995</v>
      </c>
      <c r="V31" s="14">
        <v>0.43</v>
      </c>
      <c r="W31" s="14">
        <v>-1.41</v>
      </c>
      <c r="X31" s="14">
        <v>0.72</v>
      </c>
      <c r="Y31" s="14">
        <v>0.04</v>
      </c>
    </row>
    <row r="33" spans="1:2" ht="15.75" x14ac:dyDescent="0.25">
      <c r="A33" s="4" t="s">
        <v>31</v>
      </c>
    </row>
    <row r="34" spans="1:2" x14ac:dyDescent="0.25">
      <c r="A34" s="5" t="s">
        <v>32</v>
      </c>
    </row>
    <row r="35" spans="1:2" x14ac:dyDescent="0.25">
      <c r="A35" s="5" t="s">
        <v>33</v>
      </c>
    </row>
    <row r="36" spans="1:2" x14ac:dyDescent="0.25">
      <c r="A36" s="5" t="s">
        <v>34</v>
      </c>
    </row>
    <row r="37" spans="1:2" x14ac:dyDescent="0.25">
      <c r="A37" s="5" t="s">
        <v>35</v>
      </c>
    </row>
    <row r="38" spans="1:2" ht="15.75" x14ac:dyDescent="0.25">
      <c r="A38" s="6"/>
      <c r="B38" s="7"/>
    </row>
    <row r="39" spans="1:2" x14ac:dyDescent="0.25">
      <c r="A39" s="12" t="s">
        <v>36</v>
      </c>
      <c r="B39" s="12"/>
    </row>
    <row r="40" spans="1:2" x14ac:dyDescent="0.25">
      <c r="A40" s="5" t="s">
        <v>37</v>
      </c>
      <c r="B40" s="10" t="s">
        <v>38</v>
      </c>
    </row>
    <row r="41" spans="1:2" x14ac:dyDescent="0.25">
      <c r="A41" s="5" t="s">
        <v>39</v>
      </c>
      <c r="B41" s="10" t="s">
        <v>40</v>
      </c>
    </row>
    <row r="42" spans="1:2" x14ac:dyDescent="0.25">
      <c r="A42" s="5" t="s">
        <v>41</v>
      </c>
      <c r="B42" s="10" t="s">
        <v>42</v>
      </c>
    </row>
    <row r="43" spans="1:2" x14ac:dyDescent="0.25">
      <c r="A43" s="5" t="s">
        <v>43</v>
      </c>
      <c r="B43" s="10" t="s">
        <v>44</v>
      </c>
    </row>
    <row r="45" spans="1:2" x14ac:dyDescent="0.25">
      <c r="A45" s="12" t="s">
        <v>45</v>
      </c>
      <c r="B45" s="10" t="s">
        <v>46</v>
      </c>
    </row>
    <row r="46" spans="1:2" x14ac:dyDescent="0.25">
      <c r="A46" s="5" t="s">
        <v>47</v>
      </c>
      <c r="B46" s="10" t="s">
        <v>48</v>
      </c>
    </row>
    <row r="47" spans="1:2" x14ac:dyDescent="0.25">
      <c r="A47" s="5" t="s">
        <v>49</v>
      </c>
      <c r="B47" s="10" t="s">
        <v>50</v>
      </c>
    </row>
    <row r="48" spans="1:2" x14ac:dyDescent="0.25">
      <c r="A48" s="5" t="s">
        <v>51</v>
      </c>
      <c r="B48" s="10" t="s">
        <v>52</v>
      </c>
    </row>
    <row r="50" spans="1:12" x14ac:dyDescent="0.25">
      <c r="A50" s="12" t="s">
        <v>53</v>
      </c>
    </row>
    <row r="51" spans="1:12" x14ac:dyDescent="0.25">
      <c r="A51" s="5" t="s">
        <v>54</v>
      </c>
      <c r="B51" s="10" t="s">
        <v>55</v>
      </c>
    </row>
    <row r="52" spans="1:12" x14ac:dyDescent="0.25">
      <c r="A52" s="5" t="s">
        <v>56</v>
      </c>
      <c r="B52" s="10" t="s">
        <v>57</v>
      </c>
    </row>
    <row r="54" spans="1:12" x14ac:dyDescent="0.25">
      <c r="A54" s="13" t="s">
        <v>58</v>
      </c>
      <c r="D54" s="11" t="s">
        <v>339</v>
      </c>
      <c r="E54" s="42"/>
    </row>
    <row r="55" spans="1:12" ht="30" x14ac:dyDescent="0.25">
      <c r="A55" s="197" t="s">
        <v>60</v>
      </c>
      <c r="B55" s="197" t="s">
        <v>61</v>
      </c>
      <c r="C55" s="197" t="s">
        <v>62</v>
      </c>
      <c r="D55" s="197" t="s">
        <v>63</v>
      </c>
      <c r="E55" s="19" t="s">
        <v>64</v>
      </c>
      <c r="F55" s="197" t="s">
        <v>65</v>
      </c>
      <c r="G55" s="262" t="s">
        <v>66</v>
      </c>
      <c r="H55" s="262"/>
      <c r="I55" s="262" t="s">
        <v>67</v>
      </c>
      <c r="J55" s="262"/>
      <c r="K55" s="197" t="s">
        <v>68</v>
      </c>
      <c r="L55" s="197" t="s">
        <v>69</v>
      </c>
    </row>
    <row r="56" spans="1:12" x14ac:dyDescent="0.25">
      <c r="A56" s="197"/>
      <c r="B56" s="197" t="s">
        <v>70</v>
      </c>
      <c r="C56" s="197" t="s">
        <v>70</v>
      </c>
      <c r="D56" s="197" t="s">
        <v>70</v>
      </c>
      <c r="E56" s="197" t="s">
        <v>70</v>
      </c>
      <c r="F56" s="197" t="s">
        <v>70</v>
      </c>
      <c r="G56" s="197" t="s">
        <v>70</v>
      </c>
      <c r="H56" s="197" t="s">
        <v>71</v>
      </c>
      <c r="I56" s="197" t="s">
        <v>70</v>
      </c>
      <c r="J56" s="197" t="s">
        <v>71</v>
      </c>
      <c r="K56" s="197" t="s">
        <v>72</v>
      </c>
      <c r="L56" s="197"/>
    </row>
    <row r="57" spans="1:12" x14ac:dyDescent="0.25">
      <c r="A57" s="1" t="s">
        <v>311</v>
      </c>
      <c r="B57" s="14"/>
      <c r="C57" s="14"/>
      <c r="D57" s="14"/>
      <c r="E57" s="14"/>
      <c r="F57" s="14"/>
      <c r="G57" s="14"/>
      <c r="H57" s="14"/>
      <c r="I57" s="14"/>
      <c r="J57" s="14"/>
      <c r="K57" s="14" t="s">
        <v>117</v>
      </c>
      <c r="L57" s="14" t="s">
        <v>88</v>
      </c>
    </row>
    <row r="58" spans="1:12" x14ac:dyDescent="0.25">
      <c r="A58" s="1" t="s">
        <v>312</v>
      </c>
      <c r="B58" s="14"/>
      <c r="C58" s="14"/>
      <c r="D58" s="14"/>
      <c r="E58" s="14"/>
      <c r="F58" s="14"/>
      <c r="G58" s="14"/>
      <c r="H58" s="14"/>
      <c r="I58" s="14"/>
      <c r="J58" s="14"/>
      <c r="K58" s="14">
        <v>2E-3</v>
      </c>
      <c r="L58" s="14" t="s">
        <v>88</v>
      </c>
    </row>
    <row r="59" spans="1:12" x14ac:dyDescent="0.25">
      <c r="A59" s="1" t="s">
        <v>313</v>
      </c>
      <c r="B59" s="14"/>
      <c r="C59" s="14"/>
      <c r="D59" s="14"/>
      <c r="E59" s="14"/>
      <c r="F59" s="14"/>
      <c r="G59" s="14"/>
      <c r="H59" s="14"/>
      <c r="I59" s="14"/>
      <c r="J59" s="14"/>
      <c r="K59" s="14" t="s">
        <v>117</v>
      </c>
      <c r="L59" s="14" t="s">
        <v>88</v>
      </c>
    </row>
    <row r="60" spans="1:12" x14ac:dyDescent="0.25">
      <c r="A60" s="1" t="s">
        <v>314</v>
      </c>
      <c r="B60" s="14"/>
      <c r="C60" s="14"/>
      <c r="D60" s="14"/>
      <c r="E60" s="14"/>
      <c r="F60" s="14"/>
      <c r="G60" s="14"/>
      <c r="H60" s="14"/>
      <c r="I60" s="14"/>
      <c r="J60" s="14"/>
      <c r="K60" s="14">
        <v>4.0000000000000001E-3</v>
      </c>
      <c r="L60" s="14" t="s">
        <v>88</v>
      </c>
    </row>
    <row r="61" spans="1:12" x14ac:dyDescent="0.25">
      <c r="A61" s="1" t="s">
        <v>315</v>
      </c>
      <c r="B61" s="14"/>
      <c r="C61" s="14"/>
      <c r="D61" s="14"/>
      <c r="E61" s="14"/>
      <c r="F61" s="14"/>
      <c r="G61" s="14"/>
      <c r="H61" s="14"/>
      <c r="I61" s="14"/>
      <c r="J61" s="14"/>
      <c r="K61" s="14" t="s">
        <v>117</v>
      </c>
      <c r="L61" s="14" t="s">
        <v>88</v>
      </c>
    </row>
    <row r="62" spans="1:12" x14ac:dyDescent="0.25">
      <c r="A62" s="1" t="s">
        <v>316</v>
      </c>
      <c r="B62" s="14"/>
      <c r="C62" s="14"/>
      <c r="D62" s="14"/>
      <c r="E62" s="14"/>
      <c r="F62" s="14"/>
      <c r="G62" s="14"/>
      <c r="H62" s="14"/>
      <c r="I62" s="14"/>
      <c r="J62" s="14"/>
      <c r="K62" s="14">
        <v>0.441</v>
      </c>
      <c r="L62" s="14" t="s">
        <v>94</v>
      </c>
    </row>
    <row r="63" spans="1:12" x14ac:dyDescent="0.25">
      <c r="A63" s="1" t="s">
        <v>317</v>
      </c>
      <c r="B63" s="14"/>
      <c r="C63" s="14"/>
      <c r="D63" s="14"/>
      <c r="E63" s="14"/>
      <c r="F63" s="14"/>
      <c r="G63" s="14"/>
      <c r="H63" s="14"/>
      <c r="I63" s="14"/>
      <c r="J63" s="14"/>
      <c r="K63" s="14" t="s">
        <v>117</v>
      </c>
      <c r="L63" s="14" t="s">
        <v>88</v>
      </c>
    </row>
    <row r="64" spans="1:12" x14ac:dyDescent="0.25">
      <c r="A64" s="1" t="s">
        <v>318</v>
      </c>
      <c r="B64" s="14"/>
      <c r="C64" s="14"/>
      <c r="D64" s="14"/>
      <c r="E64" s="14"/>
      <c r="F64" s="14"/>
      <c r="G64" s="14"/>
      <c r="H64" s="14"/>
      <c r="I64" s="14"/>
      <c r="J64" s="14"/>
      <c r="K64" s="14">
        <v>0.111</v>
      </c>
      <c r="L64" s="14" t="s">
        <v>94</v>
      </c>
    </row>
    <row r="65" spans="1:12" x14ac:dyDescent="0.25">
      <c r="A65" s="1" t="s">
        <v>319</v>
      </c>
      <c r="B65" s="14"/>
      <c r="C65" s="14"/>
      <c r="D65" s="14"/>
      <c r="E65" s="14"/>
      <c r="F65" s="14"/>
      <c r="G65" s="14"/>
      <c r="H65" s="14"/>
      <c r="I65" s="14"/>
      <c r="J65" s="14"/>
      <c r="K65" s="14" t="s">
        <v>117</v>
      </c>
      <c r="L65" s="14" t="s">
        <v>88</v>
      </c>
    </row>
    <row r="66" spans="1:12" x14ac:dyDescent="0.25">
      <c r="A66" s="1" t="s">
        <v>320</v>
      </c>
      <c r="B66" s="14"/>
      <c r="C66" s="14"/>
      <c r="D66" s="14"/>
      <c r="E66" s="14"/>
      <c r="F66" s="14"/>
      <c r="G66" s="14"/>
      <c r="H66" s="14"/>
      <c r="I66" s="14"/>
      <c r="J66" s="14"/>
      <c r="K66" s="14">
        <v>8.9999999999999993E-3</v>
      </c>
      <c r="L66" s="14" t="s">
        <v>88</v>
      </c>
    </row>
    <row r="67" spans="1:12" x14ac:dyDescent="0.25">
      <c r="A67" s="1" t="s">
        <v>321</v>
      </c>
      <c r="B67" s="14"/>
      <c r="C67" s="14"/>
      <c r="D67" s="14"/>
      <c r="E67" s="14"/>
      <c r="F67" s="14"/>
      <c r="G67" s="14"/>
      <c r="H67" s="14"/>
      <c r="I67" s="14"/>
      <c r="J67" s="14"/>
      <c r="K67" s="14" t="s">
        <v>117</v>
      </c>
      <c r="L67" s="14" t="s">
        <v>88</v>
      </c>
    </row>
    <row r="68" spans="1:12" x14ac:dyDescent="0.25">
      <c r="A68" s="1" t="s">
        <v>322</v>
      </c>
      <c r="B68" s="14"/>
      <c r="C68" s="14"/>
      <c r="D68" s="14"/>
      <c r="E68" s="14"/>
      <c r="F68" s="14"/>
      <c r="G68" s="14"/>
      <c r="H68" s="14"/>
      <c r="I68" s="14"/>
      <c r="J68" s="14"/>
      <c r="K68" s="14">
        <v>0.38700000000000001</v>
      </c>
      <c r="L68" s="14" t="s">
        <v>94</v>
      </c>
    </row>
    <row r="69" spans="1:12" x14ac:dyDescent="0.25">
      <c r="A69" s="1" t="s">
        <v>323</v>
      </c>
      <c r="B69" s="14"/>
      <c r="C69" s="14"/>
      <c r="D69" s="14"/>
      <c r="E69" s="14"/>
      <c r="F69" s="14"/>
      <c r="G69" s="14"/>
      <c r="H69" s="14"/>
      <c r="I69" s="14"/>
      <c r="J69" s="14"/>
      <c r="K69" s="14" t="s">
        <v>117</v>
      </c>
      <c r="L69" s="14" t="s">
        <v>88</v>
      </c>
    </row>
    <row r="70" spans="1:12" x14ac:dyDescent="0.25">
      <c r="A70" s="1" t="s">
        <v>324</v>
      </c>
      <c r="B70" s="14"/>
      <c r="C70" s="14"/>
      <c r="D70" s="14"/>
      <c r="E70" s="14"/>
      <c r="F70" s="14"/>
      <c r="G70" s="14"/>
      <c r="H70" s="14"/>
      <c r="I70" s="14"/>
      <c r="J70" s="14"/>
      <c r="K70" s="14">
        <v>0.40600000000000003</v>
      </c>
      <c r="L70" s="14" t="s">
        <v>94</v>
      </c>
    </row>
    <row r="71" spans="1:12" x14ac:dyDescent="0.25">
      <c r="A71" s="1" t="s">
        <v>325</v>
      </c>
      <c r="B71" s="14"/>
      <c r="C71" s="14"/>
      <c r="D71" s="14"/>
      <c r="E71" s="14"/>
      <c r="F71" s="14"/>
      <c r="G71" s="14"/>
      <c r="H71" s="14"/>
      <c r="I71" s="14"/>
      <c r="J71" s="14"/>
      <c r="K71" s="14" t="s">
        <v>117</v>
      </c>
      <c r="L71" s="14" t="s">
        <v>88</v>
      </c>
    </row>
    <row r="72" spans="1:12" x14ac:dyDescent="0.25">
      <c r="A72" s="1" t="s">
        <v>326</v>
      </c>
      <c r="B72" s="14"/>
      <c r="C72" s="14"/>
      <c r="D72" s="14"/>
      <c r="E72" s="14"/>
      <c r="F72" s="14"/>
      <c r="G72" s="14"/>
      <c r="H72" s="14"/>
      <c r="I72" s="14"/>
      <c r="J72" s="14"/>
      <c r="K72" s="14">
        <v>5.6000000000000001E-2</v>
      </c>
      <c r="L72" s="14" t="s">
        <v>94</v>
      </c>
    </row>
    <row r="73" spans="1:12" x14ac:dyDescent="0.25">
      <c r="A73" s="1" t="s">
        <v>327</v>
      </c>
      <c r="B73" s="14"/>
      <c r="C73" s="14"/>
      <c r="D73" s="14"/>
      <c r="E73" s="14"/>
      <c r="F73" s="14"/>
      <c r="G73" s="14"/>
      <c r="H73" s="14"/>
      <c r="I73" s="14"/>
      <c r="J73" s="14"/>
      <c r="K73" s="14" t="s">
        <v>117</v>
      </c>
      <c r="L73" s="14" t="s">
        <v>88</v>
      </c>
    </row>
    <row r="74" spans="1:12" x14ac:dyDescent="0.25">
      <c r="A74" s="1" t="s">
        <v>328</v>
      </c>
      <c r="B74" s="14"/>
      <c r="C74" s="14"/>
      <c r="D74" s="14"/>
      <c r="E74" s="14"/>
      <c r="F74" s="14"/>
      <c r="G74" s="14"/>
      <c r="H74" s="14"/>
      <c r="I74" s="14"/>
      <c r="J74" s="14"/>
      <c r="K74" s="14">
        <v>3.0000000000000001E-3</v>
      </c>
      <c r="L74" s="14" t="s">
        <v>88</v>
      </c>
    </row>
    <row r="75" spans="1:12" x14ac:dyDescent="0.25">
      <c r="A75" s="1" t="s">
        <v>329</v>
      </c>
      <c r="B75" s="14"/>
      <c r="C75" s="14"/>
      <c r="D75" s="14"/>
      <c r="E75" s="14"/>
      <c r="F75" s="14"/>
      <c r="G75" s="14"/>
      <c r="H75" s="14"/>
      <c r="I75" s="14"/>
      <c r="J75" s="14"/>
      <c r="K75" s="14" t="s">
        <v>117</v>
      </c>
      <c r="L75" s="14" t="s">
        <v>88</v>
      </c>
    </row>
    <row r="76" spans="1:12" x14ac:dyDescent="0.25">
      <c r="A76" s="1" t="s">
        <v>330</v>
      </c>
      <c r="B76" s="14"/>
      <c r="C76" s="14"/>
      <c r="D76" s="14"/>
      <c r="E76" s="14"/>
      <c r="F76" s="14"/>
      <c r="G76" s="14"/>
      <c r="H76" s="14"/>
      <c r="I76" s="14"/>
      <c r="J76" s="14"/>
      <c r="K76" s="14">
        <v>0.24399999999999999</v>
      </c>
      <c r="L76" s="14" t="s">
        <v>94</v>
      </c>
    </row>
    <row r="77" spans="1:12" x14ac:dyDescent="0.25">
      <c r="A77" s="1" t="s">
        <v>331</v>
      </c>
      <c r="B77" s="14"/>
      <c r="C77" s="14"/>
      <c r="D77" s="14"/>
      <c r="E77" s="14"/>
      <c r="F77" s="14"/>
      <c r="G77" s="14"/>
      <c r="H77" s="14"/>
      <c r="I77" s="14"/>
      <c r="J77" s="14"/>
      <c r="K77" s="14" t="s">
        <v>117</v>
      </c>
      <c r="L77" s="14" t="s">
        <v>88</v>
      </c>
    </row>
    <row r="78" spans="1:12" x14ac:dyDescent="0.25">
      <c r="A78" s="1" t="s">
        <v>332</v>
      </c>
      <c r="B78" s="14"/>
      <c r="C78" s="14"/>
      <c r="D78" s="14"/>
      <c r="E78" s="14"/>
      <c r="F78" s="14"/>
      <c r="G78" s="14"/>
      <c r="H78" s="14"/>
      <c r="I78" s="14"/>
      <c r="J78" s="14"/>
      <c r="K78" s="14">
        <v>0.114</v>
      </c>
      <c r="L78" s="14" t="s">
        <v>94</v>
      </c>
    </row>
    <row r="79" spans="1:12" x14ac:dyDescent="0.25">
      <c r="A79" s="1" t="s">
        <v>333</v>
      </c>
      <c r="B79" s="14"/>
      <c r="C79" s="14"/>
      <c r="D79" s="14"/>
      <c r="E79" s="14"/>
      <c r="F79" s="14"/>
      <c r="G79" s="14"/>
      <c r="H79" s="14"/>
      <c r="I79" s="14"/>
      <c r="J79" s="14"/>
      <c r="K79" s="14">
        <v>1E-3</v>
      </c>
      <c r="L79" s="14" t="s">
        <v>88</v>
      </c>
    </row>
    <row r="80" spans="1:12" x14ac:dyDescent="0.25">
      <c r="A80" s="1" t="s">
        <v>334</v>
      </c>
      <c r="B80" s="14"/>
      <c r="C80" s="14"/>
      <c r="D80" s="14"/>
      <c r="E80" s="14"/>
      <c r="F80" s="14"/>
      <c r="G80" s="14"/>
      <c r="H80" s="14"/>
      <c r="I80" s="14"/>
      <c r="J80" s="14"/>
      <c r="K80" s="14">
        <v>9.4E-2</v>
      </c>
      <c r="L80" s="14" t="s">
        <v>94</v>
      </c>
    </row>
    <row r="82" spans="1:7" ht="15.75" x14ac:dyDescent="0.25">
      <c r="A82" s="21" t="s">
        <v>75</v>
      </c>
      <c r="B82" s="22"/>
    </row>
    <row r="83" spans="1:7" x14ac:dyDescent="0.25">
      <c r="A83" s="23" t="s">
        <v>76</v>
      </c>
      <c r="B83" s="22"/>
    </row>
    <row r="84" spans="1:7" x14ac:dyDescent="0.25">
      <c r="A84" s="23" t="s">
        <v>77</v>
      </c>
      <c r="B84" s="22"/>
    </row>
    <row r="85" spans="1:7" x14ac:dyDescent="0.25">
      <c r="A85" s="23" t="s">
        <v>78</v>
      </c>
      <c r="B85" s="22"/>
    </row>
    <row r="86" spans="1:7" x14ac:dyDescent="0.25">
      <c r="A86" s="23"/>
      <c r="B86" s="23" t="s">
        <v>79</v>
      </c>
    </row>
    <row r="87" spans="1:7" x14ac:dyDescent="0.25">
      <c r="A87" s="23"/>
      <c r="B87" s="23" t="s">
        <v>80</v>
      </c>
    </row>
    <row r="88" spans="1:7" x14ac:dyDescent="0.25">
      <c r="A88" s="23" t="s">
        <v>81</v>
      </c>
      <c r="B88" s="22"/>
    </row>
    <row r="90" spans="1:7" ht="30" x14ac:dyDescent="0.25">
      <c r="A90" s="197" t="s">
        <v>60</v>
      </c>
      <c r="B90" s="197" t="s">
        <v>82</v>
      </c>
      <c r="C90" s="197" t="s">
        <v>83</v>
      </c>
      <c r="D90" s="197" t="s">
        <v>84</v>
      </c>
      <c r="E90" s="197" t="s">
        <v>85</v>
      </c>
      <c r="F90" s="197" t="s">
        <v>86</v>
      </c>
      <c r="G90" s="197" t="s">
        <v>87</v>
      </c>
    </row>
    <row r="91" spans="1:7" x14ac:dyDescent="0.25">
      <c r="A91" s="24" t="s">
        <v>340</v>
      </c>
      <c r="B91" s="30">
        <v>0.378</v>
      </c>
      <c r="C91" s="30">
        <v>10.423999999999999</v>
      </c>
      <c r="D91" s="14">
        <v>5</v>
      </c>
      <c r="E91" s="30">
        <v>6.5000000000000002E-2</v>
      </c>
      <c r="F91" s="14" t="s">
        <v>94</v>
      </c>
      <c r="G91" s="14"/>
    </row>
    <row r="92" spans="1:7" x14ac:dyDescent="0.25">
      <c r="A92" s="24" t="s">
        <v>341</v>
      </c>
      <c r="B92" s="30">
        <v>0.56799999999999995</v>
      </c>
      <c r="C92" s="30">
        <v>6.2229999999999999</v>
      </c>
      <c r="D92" s="14">
        <v>2</v>
      </c>
      <c r="E92" s="30">
        <v>4.4999999999999998E-2</v>
      </c>
      <c r="F92" s="14" t="s">
        <v>88</v>
      </c>
      <c r="G92" s="14" t="s">
        <v>347</v>
      </c>
    </row>
    <row r="93" spans="1:7" ht="30" x14ac:dyDescent="0.25">
      <c r="A93" s="24" t="s">
        <v>342</v>
      </c>
      <c r="B93" s="30">
        <v>1</v>
      </c>
      <c r="C93" s="30">
        <v>0</v>
      </c>
      <c r="D93" s="14">
        <v>0</v>
      </c>
      <c r="E93" s="30" t="s">
        <v>117</v>
      </c>
      <c r="F93" s="14" t="s">
        <v>88</v>
      </c>
      <c r="G93" s="14" t="s">
        <v>348</v>
      </c>
    </row>
    <row r="94" spans="1:7" ht="30" x14ac:dyDescent="0.25">
      <c r="A94" s="24" t="s">
        <v>343</v>
      </c>
      <c r="B94" s="30">
        <v>0.11</v>
      </c>
      <c r="C94" s="30">
        <v>21.58</v>
      </c>
      <c r="D94" s="14">
        <v>20</v>
      </c>
      <c r="E94" s="30">
        <v>0.39</v>
      </c>
      <c r="F94" s="14" t="s">
        <v>94</v>
      </c>
      <c r="G94" s="14"/>
    </row>
    <row r="95" spans="1:7" ht="45" x14ac:dyDescent="0.25">
      <c r="A95" s="24" t="s">
        <v>344</v>
      </c>
      <c r="B95" s="30">
        <v>0.36799999999999999</v>
      </c>
      <c r="C95" s="30">
        <v>10.704000000000001</v>
      </c>
      <c r="D95" s="14">
        <v>5</v>
      </c>
      <c r="E95" s="30">
        <v>5.8999999999999997E-2</v>
      </c>
      <c r="F95" s="14" t="s">
        <v>94</v>
      </c>
      <c r="G95" s="14"/>
    </row>
    <row r="96" spans="1:7" ht="30" x14ac:dyDescent="0.25">
      <c r="A96" s="24" t="s">
        <v>345</v>
      </c>
      <c r="B96" s="30">
        <v>0.94699999999999995</v>
      </c>
      <c r="C96" s="30">
        <v>0.59299999999999997</v>
      </c>
      <c r="D96" s="14">
        <v>2</v>
      </c>
      <c r="E96" s="30">
        <v>0.74299999999999999</v>
      </c>
      <c r="F96" s="14" t="s">
        <v>94</v>
      </c>
      <c r="G96" s="14"/>
    </row>
    <row r="97" spans="1:24" ht="45" x14ac:dyDescent="0.25">
      <c r="A97" s="24" t="s">
        <v>346</v>
      </c>
      <c r="B97" s="30">
        <v>2.8000000000000001E-2</v>
      </c>
      <c r="C97" s="30">
        <v>34.523000000000003</v>
      </c>
      <c r="D97" s="14">
        <v>20</v>
      </c>
      <c r="E97" s="30">
        <v>2.9000000000000001E-2</v>
      </c>
      <c r="F97" s="14" t="s">
        <v>88</v>
      </c>
      <c r="G97" s="14" t="s">
        <v>349</v>
      </c>
    </row>
    <row r="99" spans="1:24" x14ac:dyDescent="0.25">
      <c r="A99" s="25" t="s">
        <v>100</v>
      </c>
    </row>
    <row r="100" spans="1:24" ht="15.75" x14ac:dyDescent="0.25">
      <c r="A100" s="21" t="s">
        <v>101</v>
      </c>
    </row>
    <row r="101" spans="1:24" s="35" customFormat="1" x14ac:dyDescent="0.25">
      <c r="A101" s="23" t="s">
        <v>102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</row>
    <row r="102" spans="1:24" x14ac:dyDescent="0.25">
      <c r="A102" s="23" t="s">
        <v>103</v>
      </c>
    </row>
    <row r="103" spans="1:24" x14ac:dyDescent="0.25">
      <c r="A103" s="23" t="s">
        <v>104</v>
      </c>
    </row>
    <row r="104" spans="1:24" x14ac:dyDescent="0.25">
      <c r="A104" s="23" t="s">
        <v>105</v>
      </c>
    </row>
    <row r="105" spans="1:24" x14ac:dyDescent="0.25">
      <c r="A105" s="23" t="s">
        <v>106</v>
      </c>
    </row>
    <row r="106" spans="1:24" x14ac:dyDescent="0.25">
      <c r="A106" s="23" t="s">
        <v>107</v>
      </c>
    </row>
    <row r="108" spans="1:24" x14ac:dyDescent="0.25">
      <c r="A108" s="13" t="s">
        <v>108</v>
      </c>
      <c r="B108" s="11"/>
    </row>
    <row r="109" spans="1:24" ht="30" x14ac:dyDescent="0.25">
      <c r="A109" s="197" t="s">
        <v>60</v>
      </c>
      <c r="B109" s="197" t="s">
        <v>84</v>
      </c>
      <c r="C109" s="197" t="s">
        <v>110</v>
      </c>
      <c r="D109" s="197" t="s">
        <v>111</v>
      </c>
      <c r="E109" s="197" t="s">
        <v>72</v>
      </c>
      <c r="F109" s="197" t="s">
        <v>112</v>
      </c>
      <c r="G109" s="197" t="s">
        <v>113</v>
      </c>
      <c r="H109" s="197" t="s">
        <v>114</v>
      </c>
      <c r="I109" s="197" t="s">
        <v>115</v>
      </c>
      <c r="J109" s="197" t="s">
        <v>116</v>
      </c>
    </row>
    <row r="110" spans="1:24" x14ac:dyDescent="0.25">
      <c r="A110" s="24" t="s">
        <v>340</v>
      </c>
      <c r="B110" s="14">
        <v>3</v>
      </c>
      <c r="C110" s="14">
        <v>36</v>
      </c>
      <c r="D110" s="30">
        <v>10.24</v>
      </c>
      <c r="E110" s="14" t="s">
        <v>117</v>
      </c>
      <c r="F110" s="30">
        <v>0.46</v>
      </c>
      <c r="G110" s="30">
        <f>B121/D128</f>
        <v>2.6401451363691604E-2</v>
      </c>
      <c r="H110" s="30">
        <v>0.997</v>
      </c>
      <c r="I110" s="14"/>
      <c r="J110" s="14" t="s">
        <v>94</v>
      </c>
      <c r="K110" s="10" t="s">
        <v>229</v>
      </c>
    </row>
    <row r="111" spans="1:24" x14ac:dyDescent="0.25">
      <c r="A111" s="24" t="s">
        <v>341</v>
      </c>
      <c r="B111" s="14">
        <v>1.397</v>
      </c>
      <c r="C111" s="14">
        <v>16.759</v>
      </c>
      <c r="D111" s="30">
        <v>2.6520000000000001</v>
      </c>
      <c r="E111" s="14">
        <v>0.113</v>
      </c>
      <c r="F111" s="30">
        <v>0.18099999999999999</v>
      </c>
      <c r="G111" s="30">
        <f>B122/D128</f>
        <v>6.3366955434801479E-3</v>
      </c>
      <c r="H111" s="30">
        <v>0.38800000000000001</v>
      </c>
      <c r="I111" s="14"/>
      <c r="J111" s="14" t="s">
        <v>88</v>
      </c>
      <c r="K111" s="11"/>
    </row>
    <row r="112" spans="1:24" ht="30" x14ac:dyDescent="0.25">
      <c r="A112" s="24" t="s">
        <v>342</v>
      </c>
      <c r="B112" s="14">
        <v>1</v>
      </c>
      <c r="C112" s="14">
        <v>12</v>
      </c>
      <c r="D112" s="30">
        <v>172.06</v>
      </c>
      <c r="E112" s="14" t="s">
        <v>117</v>
      </c>
      <c r="F112" s="30">
        <v>0.93500000000000005</v>
      </c>
      <c r="G112" s="30">
        <f>B123/D128</f>
        <v>0.53537264978038579</v>
      </c>
      <c r="H112" s="30">
        <v>1</v>
      </c>
      <c r="I112" s="14"/>
      <c r="J112" s="14" t="s">
        <v>94</v>
      </c>
      <c r="K112" s="111" t="s">
        <v>230</v>
      </c>
    </row>
    <row r="113" spans="1:11" ht="30" x14ac:dyDescent="0.25">
      <c r="A113" s="24" t="s">
        <v>343</v>
      </c>
      <c r="B113" s="14">
        <v>6</v>
      </c>
      <c r="C113" s="14">
        <v>72</v>
      </c>
      <c r="D113" s="30">
        <v>1.29</v>
      </c>
      <c r="E113" s="14">
        <v>0.27300000000000002</v>
      </c>
      <c r="F113" s="30">
        <v>9.7000000000000003E-2</v>
      </c>
      <c r="G113" s="30">
        <f>B124/D128</f>
        <v>1.2499782989878647E-2</v>
      </c>
      <c r="H113" s="30">
        <v>0.47499999999999998</v>
      </c>
      <c r="I113" s="14"/>
      <c r="J113" s="14" t="s">
        <v>88</v>
      </c>
      <c r="K113" s="11"/>
    </row>
    <row r="114" spans="1:11" ht="45" x14ac:dyDescent="0.25">
      <c r="A114" s="33" t="s">
        <v>344</v>
      </c>
      <c r="B114" s="15">
        <v>3</v>
      </c>
      <c r="C114" s="15">
        <v>36</v>
      </c>
      <c r="D114" s="39">
        <v>2.992</v>
      </c>
      <c r="E114" s="15">
        <v>4.3999999999999997E-2</v>
      </c>
      <c r="F114" s="39">
        <v>0.2</v>
      </c>
      <c r="G114" s="39">
        <f>B125/D128</f>
        <v>9.361816635127862E-3</v>
      </c>
      <c r="H114" s="39">
        <v>0.65700000000000003</v>
      </c>
      <c r="I114" s="15"/>
      <c r="J114" s="15" t="s">
        <v>94</v>
      </c>
      <c r="K114" s="111" t="s">
        <v>229</v>
      </c>
    </row>
    <row r="115" spans="1:11" ht="30" x14ac:dyDescent="0.25">
      <c r="A115" s="24" t="s">
        <v>345</v>
      </c>
      <c r="B115" s="14">
        <v>2</v>
      </c>
      <c r="C115" s="14">
        <v>24</v>
      </c>
      <c r="D115" s="30">
        <v>3.2189999999999999</v>
      </c>
      <c r="E115" s="14">
        <v>5.8000000000000003E-2</v>
      </c>
      <c r="F115" s="30">
        <v>0.21099999999999999</v>
      </c>
      <c r="G115" s="30">
        <f>B126/D128</f>
        <v>8.8409923438829193E-3</v>
      </c>
      <c r="H115" s="30">
        <v>0.55900000000000005</v>
      </c>
      <c r="I115" s="14"/>
      <c r="J115" s="14" t="s">
        <v>88</v>
      </c>
      <c r="K115" s="11"/>
    </row>
    <row r="116" spans="1:11" ht="45" x14ac:dyDescent="0.25">
      <c r="A116" s="24" t="s">
        <v>346</v>
      </c>
      <c r="B116" s="14">
        <v>3.3130000000000002</v>
      </c>
      <c r="C116" s="14">
        <v>39.759</v>
      </c>
      <c r="D116" s="30">
        <v>2.274</v>
      </c>
      <c r="E116" s="14">
        <v>8.8999999999999996E-2</v>
      </c>
      <c r="F116" s="30">
        <v>0.159</v>
      </c>
      <c r="G116" s="30">
        <f>B127/D128</f>
        <v>1.8719293067828682E-2</v>
      </c>
      <c r="H116" s="30">
        <v>0.55800000000000005</v>
      </c>
      <c r="I116" s="14"/>
      <c r="J116" s="14" t="s">
        <v>88</v>
      </c>
      <c r="K116" s="11" t="s">
        <v>350</v>
      </c>
    </row>
    <row r="118" spans="1:11" ht="15.75" x14ac:dyDescent="0.25">
      <c r="A118" s="21" t="s">
        <v>119</v>
      </c>
      <c r="B118" s="23"/>
      <c r="C118" s="23"/>
    </row>
    <row r="119" spans="1:11" x14ac:dyDescent="0.25">
      <c r="A119" s="23" t="s">
        <v>120</v>
      </c>
      <c r="B119" s="23"/>
      <c r="C119" s="23"/>
    </row>
    <row r="120" spans="1:11" ht="15.75" x14ac:dyDescent="0.25">
      <c r="A120" s="26"/>
      <c r="B120" s="26" t="s">
        <v>121</v>
      </c>
      <c r="C120" s="26" t="s">
        <v>122</v>
      </c>
    </row>
    <row r="121" spans="1:11" x14ac:dyDescent="0.25">
      <c r="A121" s="24" t="s">
        <v>340</v>
      </c>
      <c r="B121" s="30">
        <v>6.0830000000000002</v>
      </c>
      <c r="C121" s="30">
        <v>7.1289999999999996</v>
      </c>
    </row>
    <row r="122" spans="1:11" x14ac:dyDescent="0.25">
      <c r="A122" s="24" t="s">
        <v>341</v>
      </c>
      <c r="B122" s="30">
        <v>1.46</v>
      </c>
      <c r="C122" s="30">
        <v>6.6029999999999998</v>
      </c>
      <c r="D122" s="11" t="s">
        <v>350</v>
      </c>
    </row>
    <row r="123" spans="1:11" ht="30" x14ac:dyDescent="0.25">
      <c r="A123" s="24" t="s">
        <v>342</v>
      </c>
      <c r="B123" s="30">
        <v>123.352</v>
      </c>
      <c r="C123" s="30">
        <v>8.6029999999999998</v>
      </c>
      <c r="D123" s="11" t="s">
        <v>351</v>
      </c>
    </row>
    <row r="124" spans="1:11" ht="30" x14ac:dyDescent="0.25">
      <c r="A124" s="24" t="s">
        <v>343</v>
      </c>
      <c r="B124" s="30">
        <v>2.88</v>
      </c>
      <c r="C124" s="30">
        <v>26.783000000000001</v>
      </c>
    </row>
    <row r="125" spans="1:11" ht="45" x14ac:dyDescent="0.25">
      <c r="A125" s="24" t="s">
        <v>344</v>
      </c>
      <c r="B125" s="30">
        <v>2.157</v>
      </c>
      <c r="C125" s="30">
        <v>8.65</v>
      </c>
    </row>
    <row r="126" spans="1:11" ht="30" x14ac:dyDescent="0.25">
      <c r="A126" s="24" t="s">
        <v>345</v>
      </c>
      <c r="B126" s="30">
        <v>2.0369999999999999</v>
      </c>
      <c r="C126" s="30">
        <v>7.5919999999999996</v>
      </c>
    </row>
    <row r="127" spans="1:11" ht="45" x14ac:dyDescent="0.25">
      <c r="A127" s="24" t="s">
        <v>346</v>
      </c>
      <c r="B127" s="30">
        <v>4.3129999999999997</v>
      </c>
      <c r="C127" s="30">
        <v>22.762</v>
      </c>
      <c r="D127" s="11" t="s">
        <v>350</v>
      </c>
    </row>
    <row r="128" spans="1:11" x14ac:dyDescent="0.25">
      <c r="A128" s="28" t="s">
        <v>123</v>
      </c>
      <c r="B128" s="56">
        <f>SUM(B121:B127)</f>
        <v>142.28200000000001</v>
      </c>
      <c r="C128" s="56">
        <f>SUM(C121:C127)</f>
        <v>88.122</v>
      </c>
      <c r="D128" s="38">
        <f>SUM(B128:C128)</f>
        <v>230.404</v>
      </c>
    </row>
  </sheetData>
  <mergeCells count="4">
    <mergeCell ref="A1:C1"/>
    <mergeCell ref="Z16:AA16"/>
    <mergeCell ref="G55:H55"/>
    <mergeCell ref="I55:J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80C8-27EF-433C-A5A6-0BA01D4CA4EE}">
  <dimension ref="A1:AA128"/>
  <sheetViews>
    <sheetView workbookViewId="0">
      <selection activeCell="B3" sqref="B3"/>
    </sheetView>
  </sheetViews>
  <sheetFormatPr defaultRowHeight="15" x14ac:dyDescent="0.25"/>
  <cols>
    <col min="1" max="1" width="16.42578125" style="10" customWidth="1"/>
    <col min="2" max="2" width="16.42578125" style="10" bestFit="1" customWidth="1"/>
    <col min="3" max="3" width="16" style="10" bestFit="1" customWidth="1"/>
    <col min="4" max="4" width="16.42578125" style="10" bestFit="1" customWidth="1"/>
    <col min="5" max="5" width="16" style="10" bestFit="1" customWidth="1"/>
    <col min="6" max="6" width="16.42578125" style="10" bestFit="1" customWidth="1"/>
    <col min="7" max="7" width="16" style="10" bestFit="1" customWidth="1"/>
    <col min="8" max="8" width="16.42578125" style="10" bestFit="1" customWidth="1"/>
    <col min="9" max="9" width="16" style="10" bestFit="1" customWidth="1"/>
    <col min="10" max="10" width="16.42578125" style="10" bestFit="1" customWidth="1"/>
    <col min="11" max="11" width="16" style="10" bestFit="1" customWidth="1"/>
    <col min="12" max="12" width="16.42578125" style="10" bestFit="1" customWidth="1"/>
    <col min="13" max="13" width="16" style="10" bestFit="1" customWidth="1"/>
    <col min="14" max="14" width="16.42578125" style="10" bestFit="1" customWidth="1"/>
    <col min="15" max="15" width="16" style="10" bestFit="1" customWidth="1"/>
    <col min="16" max="16" width="16.42578125" style="10" bestFit="1" customWidth="1"/>
    <col min="17" max="17" width="16" style="10" bestFit="1" customWidth="1"/>
    <col min="18" max="18" width="16.42578125" style="10" bestFit="1" customWidth="1"/>
    <col min="19" max="19" width="16" style="10" bestFit="1" customWidth="1"/>
    <col min="20" max="20" width="16.42578125" style="10" bestFit="1" customWidth="1"/>
    <col min="21" max="21" width="16" style="10" bestFit="1" customWidth="1"/>
    <col min="22" max="22" width="16.42578125" style="10" bestFit="1" customWidth="1"/>
    <col min="23" max="23" width="16" style="10" bestFit="1" customWidth="1"/>
    <col min="24" max="24" width="16.42578125" style="10" bestFit="1" customWidth="1"/>
    <col min="25" max="25" width="16" style="10" bestFit="1" customWidth="1"/>
    <col min="26" max="26" width="16.42578125" style="10" bestFit="1" customWidth="1"/>
    <col min="27" max="27" width="16" style="10" bestFit="1" customWidth="1"/>
    <col min="28" max="16384" width="9.140625" style="10"/>
  </cols>
  <sheetData>
    <row r="1" spans="1:27" x14ac:dyDescent="0.25">
      <c r="A1" s="264" t="s">
        <v>430</v>
      </c>
      <c r="B1" s="264"/>
      <c r="C1" s="264"/>
      <c r="D1" s="11" t="s">
        <v>467</v>
      </c>
    </row>
    <row r="2" spans="1:27" x14ac:dyDescent="0.25">
      <c r="A2" s="196" t="s">
        <v>0</v>
      </c>
      <c r="B2" s="1" t="s">
        <v>434</v>
      </c>
      <c r="C2" s="1" t="s">
        <v>435</v>
      </c>
      <c r="D2" s="1" t="s">
        <v>436</v>
      </c>
      <c r="E2" s="1" t="s">
        <v>437</v>
      </c>
      <c r="F2" s="1" t="s">
        <v>438</v>
      </c>
      <c r="G2" s="1" t="s">
        <v>439</v>
      </c>
      <c r="H2" s="1" t="s">
        <v>440</v>
      </c>
      <c r="I2" s="1" t="s">
        <v>441</v>
      </c>
      <c r="J2" s="1" t="s">
        <v>442</v>
      </c>
      <c r="K2" s="1" t="s">
        <v>443</v>
      </c>
      <c r="L2" s="1" t="s">
        <v>444</v>
      </c>
      <c r="M2" s="1" t="s">
        <v>445</v>
      </c>
      <c r="N2" s="1" t="s">
        <v>446</v>
      </c>
      <c r="O2" s="1" t="s">
        <v>447</v>
      </c>
      <c r="P2" s="1" t="s">
        <v>448</v>
      </c>
      <c r="Q2" s="1" t="s">
        <v>449</v>
      </c>
      <c r="R2" s="1" t="s">
        <v>450</v>
      </c>
      <c r="S2" s="1" t="s">
        <v>451</v>
      </c>
      <c r="T2" s="1" t="s">
        <v>452</v>
      </c>
      <c r="U2" s="1" t="s">
        <v>453</v>
      </c>
      <c r="V2" s="1" t="s">
        <v>454</v>
      </c>
      <c r="W2" s="1" t="s">
        <v>455</v>
      </c>
      <c r="X2" s="1" t="s">
        <v>456</v>
      </c>
      <c r="Y2" s="1" t="s">
        <v>457</v>
      </c>
      <c r="Z2" s="160" t="s">
        <v>458</v>
      </c>
      <c r="AA2" s="160" t="s">
        <v>459</v>
      </c>
    </row>
    <row r="3" spans="1:27" x14ac:dyDescent="0.25">
      <c r="A3" s="2">
        <v>3</v>
      </c>
      <c r="B3" s="29">
        <v>0.81</v>
      </c>
      <c r="C3" s="29">
        <v>0.49</v>
      </c>
      <c r="D3" s="29">
        <v>0.81</v>
      </c>
      <c r="E3" s="29">
        <v>0.81</v>
      </c>
      <c r="F3" s="29">
        <v>1</v>
      </c>
      <c r="G3" s="29">
        <v>0.49</v>
      </c>
      <c r="H3" s="29">
        <v>0.81</v>
      </c>
      <c r="I3" s="29">
        <v>0.36</v>
      </c>
      <c r="J3" s="29">
        <v>1</v>
      </c>
      <c r="K3" s="29">
        <v>0.49</v>
      </c>
      <c r="L3" s="29">
        <v>1</v>
      </c>
      <c r="M3" s="29">
        <v>0.49</v>
      </c>
      <c r="N3" s="29">
        <v>1</v>
      </c>
      <c r="O3" s="29">
        <v>0.64</v>
      </c>
      <c r="P3" s="29">
        <v>1</v>
      </c>
      <c r="Q3" s="29">
        <v>0.36</v>
      </c>
      <c r="R3" s="29">
        <v>1</v>
      </c>
      <c r="S3" s="29">
        <v>0.49</v>
      </c>
      <c r="T3" s="29">
        <v>1</v>
      </c>
      <c r="U3" s="29">
        <v>0.64</v>
      </c>
      <c r="V3" s="29">
        <v>0.81</v>
      </c>
      <c r="W3" s="29">
        <v>0.64</v>
      </c>
      <c r="X3" s="29">
        <v>1</v>
      </c>
      <c r="Y3" s="29">
        <v>0.64</v>
      </c>
      <c r="Z3" s="171">
        <v>1</v>
      </c>
      <c r="AA3" s="171">
        <v>0.69</v>
      </c>
    </row>
    <row r="4" spans="1:27" x14ac:dyDescent="0.25">
      <c r="A4" s="2">
        <v>4</v>
      </c>
      <c r="B4" s="29">
        <v>1</v>
      </c>
      <c r="C4" s="29">
        <v>0.64</v>
      </c>
      <c r="D4" s="29">
        <v>1</v>
      </c>
      <c r="E4" s="29">
        <v>0.64</v>
      </c>
      <c r="F4" s="29">
        <v>1</v>
      </c>
      <c r="G4" s="29">
        <v>0.25</v>
      </c>
      <c r="H4" s="29">
        <v>0.81</v>
      </c>
      <c r="I4" s="29">
        <v>0.81</v>
      </c>
      <c r="J4" s="29">
        <v>0.81</v>
      </c>
      <c r="K4" s="29">
        <v>0.36</v>
      </c>
      <c r="L4" s="29">
        <v>1</v>
      </c>
      <c r="M4" s="29">
        <v>0.49</v>
      </c>
      <c r="N4" s="29">
        <v>1</v>
      </c>
      <c r="O4" s="29">
        <v>0.81</v>
      </c>
      <c r="P4" s="29">
        <v>1</v>
      </c>
      <c r="Q4" s="29">
        <v>0.64</v>
      </c>
      <c r="R4" s="29">
        <v>1</v>
      </c>
      <c r="S4" s="29">
        <v>0.64</v>
      </c>
      <c r="T4" s="29">
        <v>0.81</v>
      </c>
      <c r="U4" s="29">
        <v>0.49</v>
      </c>
      <c r="V4" s="29">
        <v>1</v>
      </c>
      <c r="W4" s="29">
        <v>0.81</v>
      </c>
      <c r="X4" s="29">
        <v>0.64</v>
      </c>
      <c r="Y4" s="29">
        <v>0.64</v>
      </c>
      <c r="Z4" s="171">
        <v>1</v>
      </c>
      <c r="AA4" s="171">
        <v>0.54</v>
      </c>
    </row>
    <row r="5" spans="1:27" x14ac:dyDescent="0.25">
      <c r="A5" s="2">
        <v>5</v>
      </c>
      <c r="B5" s="29">
        <v>1</v>
      </c>
      <c r="C5" s="29">
        <v>0.25</v>
      </c>
      <c r="D5" s="29">
        <v>1</v>
      </c>
      <c r="E5" s="29">
        <v>0.49</v>
      </c>
      <c r="F5" s="29">
        <v>1</v>
      </c>
      <c r="G5" s="29">
        <v>0.81</v>
      </c>
      <c r="H5" s="29">
        <v>1</v>
      </c>
      <c r="I5" s="29">
        <v>0.36</v>
      </c>
      <c r="J5" s="29">
        <v>0.81</v>
      </c>
      <c r="K5" s="29">
        <v>0.64</v>
      </c>
      <c r="L5" s="29">
        <v>0.64</v>
      </c>
      <c r="M5" s="29">
        <v>0.49</v>
      </c>
      <c r="N5" s="29">
        <v>0.81</v>
      </c>
      <c r="O5" s="29">
        <v>0.49</v>
      </c>
      <c r="P5" s="29">
        <v>0.81</v>
      </c>
      <c r="Q5" s="29">
        <v>0.49</v>
      </c>
      <c r="R5" s="29">
        <v>1</v>
      </c>
      <c r="S5" s="29">
        <v>0.64</v>
      </c>
      <c r="T5" s="29">
        <v>1</v>
      </c>
      <c r="U5" s="29">
        <v>0.81</v>
      </c>
      <c r="V5" s="29">
        <v>1</v>
      </c>
      <c r="W5" s="29">
        <v>0.64</v>
      </c>
      <c r="X5" s="29">
        <v>1</v>
      </c>
      <c r="Y5" s="29">
        <v>0.64</v>
      </c>
      <c r="Z5" s="171">
        <v>0.87</v>
      </c>
      <c r="AA5" s="171">
        <v>0.54</v>
      </c>
    </row>
    <row r="6" spans="1:27" x14ac:dyDescent="0.25">
      <c r="A6" s="2">
        <v>6</v>
      </c>
      <c r="B6" s="29">
        <v>1</v>
      </c>
      <c r="C6" s="29">
        <v>0.64</v>
      </c>
      <c r="D6" s="29">
        <v>1</v>
      </c>
      <c r="E6" s="29">
        <v>0.64</v>
      </c>
      <c r="F6" s="29">
        <v>1</v>
      </c>
      <c r="G6" s="29">
        <v>0.81</v>
      </c>
      <c r="H6" s="29">
        <v>1</v>
      </c>
      <c r="I6" s="29">
        <v>0.49</v>
      </c>
      <c r="J6" s="29">
        <v>1</v>
      </c>
      <c r="K6" s="29">
        <v>0.64</v>
      </c>
      <c r="L6" s="29">
        <v>0.81</v>
      </c>
      <c r="M6" s="29">
        <v>0.81</v>
      </c>
      <c r="N6" s="29">
        <v>1</v>
      </c>
      <c r="O6" s="29">
        <v>0.81</v>
      </c>
      <c r="P6" s="29">
        <v>1</v>
      </c>
      <c r="Q6" s="29">
        <v>0.64</v>
      </c>
      <c r="R6" s="29">
        <v>1</v>
      </c>
      <c r="S6" s="29">
        <v>0.64</v>
      </c>
      <c r="T6" s="29">
        <v>1</v>
      </c>
      <c r="U6" s="29">
        <v>0.81</v>
      </c>
      <c r="V6" s="29">
        <v>1</v>
      </c>
      <c r="W6" s="29">
        <v>0.81</v>
      </c>
      <c r="X6" s="29">
        <v>0.81</v>
      </c>
      <c r="Y6" s="29">
        <v>0.64</v>
      </c>
      <c r="Z6" s="171">
        <v>1</v>
      </c>
      <c r="AA6" s="171">
        <v>0.93</v>
      </c>
    </row>
    <row r="7" spans="1:27" x14ac:dyDescent="0.25">
      <c r="A7" s="2">
        <v>9</v>
      </c>
      <c r="B7" s="29">
        <v>1</v>
      </c>
      <c r="C7" s="29">
        <v>0.81</v>
      </c>
      <c r="D7" s="29">
        <v>1</v>
      </c>
      <c r="E7" s="29">
        <v>0.81</v>
      </c>
      <c r="F7" s="29">
        <v>1</v>
      </c>
      <c r="G7" s="29">
        <v>0.64</v>
      </c>
      <c r="H7" s="29">
        <v>0.81</v>
      </c>
      <c r="I7" s="29">
        <v>0.81</v>
      </c>
      <c r="J7" s="29">
        <v>1</v>
      </c>
      <c r="K7" s="29">
        <v>0.64</v>
      </c>
      <c r="L7" s="29">
        <v>1</v>
      </c>
      <c r="M7" s="29">
        <v>0.64</v>
      </c>
      <c r="N7" s="29">
        <v>1</v>
      </c>
      <c r="O7" s="29">
        <v>0.36</v>
      </c>
      <c r="P7" s="29">
        <v>1</v>
      </c>
      <c r="Q7" s="29">
        <v>0.81</v>
      </c>
      <c r="R7" s="29">
        <v>1</v>
      </c>
      <c r="S7" s="29">
        <v>0.49</v>
      </c>
      <c r="T7" s="29">
        <v>1</v>
      </c>
      <c r="U7" s="29">
        <v>0.81</v>
      </c>
      <c r="V7" s="29">
        <v>0.81</v>
      </c>
      <c r="W7" s="29">
        <v>0.81</v>
      </c>
      <c r="X7" s="29">
        <v>1</v>
      </c>
      <c r="Y7" s="29">
        <v>0.49</v>
      </c>
      <c r="Z7" s="171">
        <v>0.93</v>
      </c>
      <c r="AA7" s="171">
        <v>0.81</v>
      </c>
    </row>
    <row r="8" spans="1:27" x14ac:dyDescent="0.25">
      <c r="A8" s="2">
        <v>10</v>
      </c>
      <c r="B8" s="29">
        <v>1</v>
      </c>
      <c r="C8" s="29">
        <v>0.64</v>
      </c>
      <c r="D8" s="29">
        <v>1</v>
      </c>
      <c r="E8" s="29">
        <v>0.81</v>
      </c>
      <c r="F8" s="29">
        <v>1</v>
      </c>
      <c r="G8" s="29">
        <v>0.64</v>
      </c>
      <c r="H8" s="29">
        <v>0.81</v>
      </c>
      <c r="I8" s="29">
        <v>0.64</v>
      </c>
      <c r="J8" s="29">
        <v>1</v>
      </c>
      <c r="K8" s="29">
        <v>0.64</v>
      </c>
      <c r="L8" s="29">
        <v>1</v>
      </c>
      <c r="M8" s="29">
        <v>0.36</v>
      </c>
      <c r="N8" s="29">
        <v>1</v>
      </c>
      <c r="O8" s="29">
        <v>1</v>
      </c>
      <c r="P8" s="29">
        <v>1</v>
      </c>
      <c r="Q8" s="29">
        <v>0.81</v>
      </c>
      <c r="R8" s="29">
        <v>1</v>
      </c>
      <c r="S8" s="29">
        <v>0.49</v>
      </c>
      <c r="T8" s="29">
        <v>1</v>
      </c>
      <c r="U8" s="29">
        <v>0.36</v>
      </c>
      <c r="V8" s="29">
        <v>1</v>
      </c>
      <c r="W8" s="29">
        <v>1</v>
      </c>
      <c r="X8" s="29">
        <v>0.81</v>
      </c>
      <c r="Y8" s="29">
        <v>0.81</v>
      </c>
      <c r="Z8" s="171">
        <v>1</v>
      </c>
      <c r="AA8" s="171">
        <v>0.44</v>
      </c>
    </row>
    <row r="9" spans="1:27" x14ac:dyDescent="0.25">
      <c r="A9" s="2">
        <v>11</v>
      </c>
      <c r="B9" s="29">
        <v>1</v>
      </c>
      <c r="C9" s="29">
        <v>0.49</v>
      </c>
      <c r="D9" s="29">
        <v>1</v>
      </c>
      <c r="E9" s="29">
        <v>0.49</v>
      </c>
      <c r="F9" s="29">
        <v>1</v>
      </c>
      <c r="G9" s="29">
        <v>0.64</v>
      </c>
      <c r="H9" s="29">
        <v>1</v>
      </c>
      <c r="I9" s="29">
        <v>0.49</v>
      </c>
      <c r="J9" s="29">
        <v>0.81</v>
      </c>
      <c r="K9" s="29">
        <v>0.49</v>
      </c>
      <c r="L9" s="29">
        <v>1</v>
      </c>
      <c r="M9" s="29">
        <v>0.49</v>
      </c>
      <c r="N9" s="29">
        <v>1</v>
      </c>
      <c r="O9" s="29">
        <v>0.64</v>
      </c>
      <c r="P9" s="29">
        <v>1</v>
      </c>
      <c r="Q9" s="29">
        <v>0.64</v>
      </c>
      <c r="R9" s="29">
        <v>1</v>
      </c>
      <c r="S9" s="29">
        <v>0.49</v>
      </c>
      <c r="T9" s="29">
        <v>1</v>
      </c>
      <c r="U9" s="29">
        <v>0.64</v>
      </c>
      <c r="V9" s="29">
        <v>1</v>
      </c>
      <c r="W9" s="29">
        <v>0.81</v>
      </c>
      <c r="X9" s="29">
        <v>1</v>
      </c>
      <c r="Y9" s="29">
        <v>0.81</v>
      </c>
      <c r="Z9" s="171">
        <v>1</v>
      </c>
      <c r="AA9" s="171">
        <v>0.69</v>
      </c>
    </row>
    <row r="10" spans="1:27" x14ac:dyDescent="0.25">
      <c r="A10" s="2">
        <v>12</v>
      </c>
      <c r="B10" s="29">
        <v>1</v>
      </c>
      <c r="C10" s="29">
        <v>0.81</v>
      </c>
      <c r="D10" s="29">
        <v>1</v>
      </c>
      <c r="E10" s="29">
        <v>0.49</v>
      </c>
      <c r="F10" s="29">
        <v>1</v>
      </c>
      <c r="G10" s="29">
        <v>0.36</v>
      </c>
      <c r="H10" s="29">
        <v>1</v>
      </c>
      <c r="I10" s="29">
        <v>0.49</v>
      </c>
      <c r="J10" s="29">
        <v>1</v>
      </c>
      <c r="K10" s="29">
        <v>0.36</v>
      </c>
      <c r="L10" s="29">
        <v>1</v>
      </c>
      <c r="M10" s="29">
        <v>0.16</v>
      </c>
      <c r="N10" s="29">
        <v>0.81</v>
      </c>
      <c r="O10" s="29">
        <v>0.81</v>
      </c>
      <c r="P10" s="29">
        <v>1</v>
      </c>
      <c r="Q10" s="29">
        <v>0.49</v>
      </c>
      <c r="R10" s="29">
        <v>1</v>
      </c>
      <c r="S10" s="29">
        <v>0.64</v>
      </c>
      <c r="T10" s="29">
        <v>0.81</v>
      </c>
      <c r="U10" s="29">
        <v>0.36</v>
      </c>
      <c r="V10" s="29">
        <v>1</v>
      </c>
      <c r="W10" s="29">
        <v>1</v>
      </c>
      <c r="X10" s="29">
        <v>1</v>
      </c>
      <c r="Y10" s="29">
        <v>0.81</v>
      </c>
      <c r="Z10" s="171">
        <v>0.93</v>
      </c>
      <c r="AA10" s="171">
        <v>0.44</v>
      </c>
    </row>
    <row r="11" spans="1:27" x14ac:dyDescent="0.25">
      <c r="A11" s="2">
        <v>17</v>
      </c>
      <c r="B11" s="29">
        <v>1</v>
      </c>
      <c r="C11" s="29">
        <v>0.81</v>
      </c>
      <c r="D11" s="29">
        <v>1</v>
      </c>
      <c r="E11" s="29">
        <v>0.81</v>
      </c>
      <c r="F11" s="29">
        <v>0.81</v>
      </c>
      <c r="G11" s="29">
        <v>0.25</v>
      </c>
      <c r="H11" s="29">
        <v>0.81</v>
      </c>
      <c r="I11" s="29">
        <v>0.49</v>
      </c>
      <c r="J11" s="29">
        <v>1</v>
      </c>
      <c r="K11" s="29">
        <v>0.49</v>
      </c>
      <c r="L11" s="29">
        <v>0.81</v>
      </c>
      <c r="M11" s="29">
        <v>0.36</v>
      </c>
      <c r="N11" s="29">
        <v>1</v>
      </c>
      <c r="O11" s="29">
        <v>0.64</v>
      </c>
      <c r="P11" s="29">
        <v>1</v>
      </c>
      <c r="Q11" s="29">
        <v>0.36</v>
      </c>
      <c r="R11" s="29">
        <v>1</v>
      </c>
      <c r="S11" s="29">
        <v>0.64</v>
      </c>
      <c r="T11" s="29">
        <v>1</v>
      </c>
      <c r="U11" s="29">
        <v>0.36</v>
      </c>
      <c r="V11" s="29">
        <v>1</v>
      </c>
      <c r="W11" s="29">
        <v>0.64</v>
      </c>
      <c r="X11" s="29">
        <v>1</v>
      </c>
      <c r="Y11" s="29">
        <v>0.64</v>
      </c>
      <c r="Z11" s="171">
        <v>0.93</v>
      </c>
      <c r="AA11" s="171">
        <v>0.4</v>
      </c>
    </row>
    <row r="12" spans="1:27" x14ac:dyDescent="0.25">
      <c r="A12" s="2">
        <v>23</v>
      </c>
      <c r="B12" s="29">
        <v>0.81</v>
      </c>
      <c r="C12" s="29">
        <v>0.04</v>
      </c>
      <c r="D12" s="29">
        <v>1</v>
      </c>
      <c r="E12" s="29">
        <v>0.81</v>
      </c>
      <c r="F12" s="29">
        <v>1</v>
      </c>
      <c r="G12" s="29">
        <v>0.16</v>
      </c>
      <c r="H12" s="29">
        <v>0.81</v>
      </c>
      <c r="I12" s="29">
        <v>0.25</v>
      </c>
      <c r="J12" s="29">
        <v>0.36</v>
      </c>
      <c r="K12" s="29">
        <v>0.36</v>
      </c>
      <c r="L12" s="29">
        <v>1</v>
      </c>
      <c r="M12" s="29">
        <v>0.25</v>
      </c>
      <c r="N12" s="29">
        <v>1</v>
      </c>
      <c r="O12" s="29">
        <v>0.49</v>
      </c>
      <c r="P12" s="29">
        <v>1</v>
      </c>
      <c r="Q12" s="29">
        <v>0.36</v>
      </c>
      <c r="R12" s="29">
        <v>0.81</v>
      </c>
      <c r="S12" s="29">
        <v>0.49</v>
      </c>
      <c r="T12" s="29">
        <v>1</v>
      </c>
      <c r="U12" s="29">
        <v>0.49</v>
      </c>
      <c r="V12" s="29">
        <v>1</v>
      </c>
      <c r="W12" s="29">
        <v>0.49</v>
      </c>
      <c r="X12" s="29">
        <v>0.81</v>
      </c>
      <c r="Y12" s="29">
        <v>0.36</v>
      </c>
      <c r="Z12" s="171">
        <v>0.93</v>
      </c>
      <c r="AA12" s="171">
        <v>0.4</v>
      </c>
    </row>
    <row r="13" spans="1:27" x14ac:dyDescent="0.25">
      <c r="A13" s="2">
        <v>24</v>
      </c>
      <c r="B13" s="29">
        <v>1</v>
      </c>
      <c r="C13" s="29">
        <v>0.49</v>
      </c>
      <c r="D13" s="29">
        <v>1</v>
      </c>
      <c r="E13" s="29">
        <v>0.81</v>
      </c>
      <c r="F13" s="29">
        <v>1</v>
      </c>
      <c r="G13" s="29">
        <v>0.36</v>
      </c>
      <c r="H13" s="29">
        <v>0.81</v>
      </c>
      <c r="I13" s="29">
        <v>0.81</v>
      </c>
      <c r="J13" s="29">
        <v>0.81</v>
      </c>
      <c r="K13" s="29">
        <v>0.64</v>
      </c>
      <c r="L13" s="29">
        <v>0.81</v>
      </c>
      <c r="M13" s="29">
        <v>0.25</v>
      </c>
      <c r="N13" s="29">
        <v>1</v>
      </c>
      <c r="O13" s="29">
        <v>0.64</v>
      </c>
      <c r="P13" s="29">
        <v>1</v>
      </c>
      <c r="Q13" s="29">
        <v>0.64</v>
      </c>
      <c r="R13" s="29">
        <v>1</v>
      </c>
      <c r="S13" s="29">
        <v>0.64</v>
      </c>
      <c r="T13" s="29">
        <v>1</v>
      </c>
      <c r="U13" s="29">
        <v>0.49</v>
      </c>
      <c r="V13" s="29">
        <v>1</v>
      </c>
      <c r="W13" s="29">
        <v>0.64</v>
      </c>
      <c r="X13" s="29">
        <v>1</v>
      </c>
      <c r="Y13" s="29">
        <v>1</v>
      </c>
      <c r="Z13" s="171">
        <v>1</v>
      </c>
      <c r="AA13" s="171">
        <v>0.54</v>
      </c>
    </row>
    <row r="14" spans="1:27" x14ac:dyDescent="0.25">
      <c r="A14" s="2">
        <v>25</v>
      </c>
      <c r="B14" s="29">
        <v>1</v>
      </c>
      <c r="C14" s="29">
        <v>0.64</v>
      </c>
      <c r="D14" s="29">
        <v>0.64</v>
      </c>
      <c r="E14" s="29">
        <v>0.81</v>
      </c>
      <c r="F14" s="29">
        <v>1</v>
      </c>
      <c r="G14" s="29">
        <v>0.25</v>
      </c>
      <c r="H14" s="29">
        <v>0.81</v>
      </c>
      <c r="I14" s="29">
        <v>0.49</v>
      </c>
      <c r="J14" s="29">
        <v>1</v>
      </c>
      <c r="K14" s="29">
        <v>0.49</v>
      </c>
      <c r="L14" s="29">
        <v>1</v>
      </c>
      <c r="M14" s="29">
        <v>0.16</v>
      </c>
      <c r="N14" s="29">
        <v>1</v>
      </c>
      <c r="O14" s="29">
        <v>0.49</v>
      </c>
      <c r="P14" s="29">
        <v>1</v>
      </c>
      <c r="Q14" s="29">
        <v>0.36</v>
      </c>
      <c r="R14" s="29">
        <v>0.81</v>
      </c>
      <c r="S14" s="29">
        <v>0.36</v>
      </c>
      <c r="T14" s="29">
        <v>0.64</v>
      </c>
      <c r="U14" s="29">
        <v>0.25</v>
      </c>
      <c r="V14" s="29">
        <v>1</v>
      </c>
      <c r="W14" s="29">
        <v>0.49</v>
      </c>
      <c r="X14" s="29">
        <v>0.81</v>
      </c>
      <c r="Y14" s="29">
        <v>0.36</v>
      </c>
      <c r="Z14" s="171">
        <v>0.93</v>
      </c>
      <c r="AA14" s="171">
        <v>0.44</v>
      </c>
    </row>
    <row r="15" spans="1:27" x14ac:dyDescent="0.25">
      <c r="A15" s="2">
        <v>26</v>
      </c>
      <c r="B15" s="29">
        <v>1</v>
      </c>
      <c r="C15" s="29">
        <v>0.36</v>
      </c>
      <c r="D15" s="29">
        <v>1</v>
      </c>
      <c r="E15" s="29">
        <v>0.36</v>
      </c>
      <c r="F15" s="29">
        <v>1</v>
      </c>
      <c r="G15" s="29">
        <v>1</v>
      </c>
      <c r="H15" s="29">
        <v>0.81</v>
      </c>
      <c r="I15" s="29">
        <v>0.49</v>
      </c>
      <c r="J15" s="29">
        <v>0.64</v>
      </c>
      <c r="K15" s="29">
        <v>0.49</v>
      </c>
      <c r="L15" s="29">
        <v>1</v>
      </c>
      <c r="M15" s="29">
        <v>0.64</v>
      </c>
      <c r="N15" s="29">
        <v>1</v>
      </c>
      <c r="O15" s="29">
        <v>0.36</v>
      </c>
      <c r="P15" s="29">
        <v>0.81</v>
      </c>
      <c r="Q15" s="29">
        <v>0.49</v>
      </c>
      <c r="R15" s="29">
        <v>1</v>
      </c>
      <c r="S15" s="29">
        <v>0.49</v>
      </c>
      <c r="T15" s="29">
        <v>1</v>
      </c>
      <c r="U15" s="29">
        <v>0.64</v>
      </c>
      <c r="V15" s="29">
        <v>1</v>
      </c>
      <c r="W15" s="29">
        <v>0.49</v>
      </c>
      <c r="X15" s="29">
        <v>1</v>
      </c>
      <c r="Y15" s="29">
        <v>0.64</v>
      </c>
      <c r="Z15" s="171">
        <v>1</v>
      </c>
      <c r="AA15" s="171">
        <v>0.75</v>
      </c>
    </row>
    <row r="16" spans="1:27" x14ac:dyDescent="0.25">
      <c r="Z16" s="265" t="s">
        <v>338</v>
      </c>
      <c r="AA16" s="265"/>
    </row>
    <row r="17" spans="1:25" x14ac:dyDescent="0.25">
      <c r="A17" s="12" t="s">
        <v>29</v>
      </c>
    </row>
    <row r="18" spans="1:25" x14ac:dyDescent="0.25">
      <c r="B18" s="1" t="s">
        <v>434</v>
      </c>
      <c r="C18" s="1" t="s">
        <v>435</v>
      </c>
      <c r="D18" s="1" t="s">
        <v>436</v>
      </c>
      <c r="E18" s="1" t="s">
        <v>437</v>
      </c>
      <c r="F18" s="1" t="s">
        <v>438</v>
      </c>
      <c r="G18" s="1" t="s">
        <v>439</v>
      </c>
      <c r="H18" s="1" t="s">
        <v>440</v>
      </c>
      <c r="I18" s="1" t="s">
        <v>441</v>
      </c>
      <c r="J18" s="1" t="s">
        <v>442</v>
      </c>
      <c r="K18" s="1" t="s">
        <v>443</v>
      </c>
      <c r="L18" s="1" t="s">
        <v>444</v>
      </c>
      <c r="M18" s="1" t="s">
        <v>445</v>
      </c>
      <c r="N18" s="1" t="s">
        <v>446</v>
      </c>
      <c r="O18" s="1" t="s">
        <v>447</v>
      </c>
      <c r="P18" s="1" t="s">
        <v>448</v>
      </c>
      <c r="Q18" s="1" t="s">
        <v>449</v>
      </c>
      <c r="R18" s="1" t="s">
        <v>450</v>
      </c>
      <c r="S18" s="1" t="s">
        <v>451</v>
      </c>
      <c r="T18" s="1" t="s">
        <v>452</v>
      </c>
      <c r="U18" s="1" t="s">
        <v>453</v>
      </c>
      <c r="V18" s="1" t="s">
        <v>454</v>
      </c>
      <c r="W18" s="1" t="s">
        <v>455</v>
      </c>
      <c r="X18" s="1" t="s">
        <v>456</v>
      </c>
      <c r="Y18" s="1" t="s">
        <v>457</v>
      </c>
    </row>
    <row r="19" spans="1:25" x14ac:dyDescent="0.25">
      <c r="A19" s="200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4" spans="1:2" ht="15.75" x14ac:dyDescent="0.25">
      <c r="A34" s="4" t="s">
        <v>31</v>
      </c>
    </row>
    <row r="35" spans="1:2" x14ac:dyDescent="0.25">
      <c r="A35" s="5" t="s">
        <v>32</v>
      </c>
    </row>
    <row r="36" spans="1:2" x14ac:dyDescent="0.25">
      <c r="A36" s="5" t="s">
        <v>33</v>
      </c>
    </row>
    <row r="37" spans="1:2" x14ac:dyDescent="0.25">
      <c r="A37" s="5" t="s">
        <v>34</v>
      </c>
    </row>
    <row r="38" spans="1:2" x14ac:dyDescent="0.25">
      <c r="A38" s="5" t="s">
        <v>35</v>
      </c>
    </row>
    <row r="39" spans="1:2" ht="15.75" x14ac:dyDescent="0.25">
      <c r="A39" s="6"/>
      <c r="B39" s="7"/>
    </row>
    <row r="40" spans="1:2" x14ac:dyDescent="0.25">
      <c r="A40" s="12" t="s">
        <v>36</v>
      </c>
      <c r="B40" s="12"/>
    </row>
    <row r="41" spans="1:2" x14ac:dyDescent="0.25">
      <c r="A41" s="5" t="s">
        <v>37</v>
      </c>
      <c r="B41" s="10" t="s">
        <v>38</v>
      </c>
    </row>
    <row r="42" spans="1:2" x14ac:dyDescent="0.25">
      <c r="A42" s="5" t="s">
        <v>39</v>
      </c>
      <c r="B42" s="10" t="s">
        <v>40</v>
      </c>
    </row>
    <row r="43" spans="1:2" x14ac:dyDescent="0.25">
      <c r="A43" s="5" t="s">
        <v>41</v>
      </c>
      <c r="B43" s="10" t="s">
        <v>42</v>
      </c>
    </row>
    <row r="44" spans="1:2" x14ac:dyDescent="0.25">
      <c r="A44" s="5" t="s">
        <v>43</v>
      </c>
      <c r="B44" s="10" t="s">
        <v>44</v>
      </c>
    </row>
    <row r="46" spans="1:2" x14ac:dyDescent="0.25">
      <c r="A46" s="12" t="s">
        <v>45</v>
      </c>
      <c r="B46" s="10" t="s">
        <v>46</v>
      </c>
    </row>
    <row r="47" spans="1:2" x14ac:dyDescent="0.25">
      <c r="A47" s="5" t="s">
        <v>47</v>
      </c>
      <c r="B47" s="10" t="s">
        <v>48</v>
      </c>
    </row>
    <row r="48" spans="1:2" x14ac:dyDescent="0.25">
      <c r="A48" s="5" t="s">
        <v>49</v>
      </c>
      <c r="B48" s="10" t="s">
        <v>50</v>
      </c>
    </row>
    <row r="49" spans="1:12" x14ac:dyDescent="0.25">
      <c r="A49" s="5" t="s">
        <v>51</v>
      </c>
      <c r="B49" s="10" t="s">
        <v>52</v>
      </c>
    </row>
    <row r="51" spans="1:12" x14ac:dyDescent="0.25">
      <c r="A51" s="12" t="s">
        <v>53</v>
      </c>
    </row>
    <row r="52" spans="1:12" x14ac:dyDescent="0.25">
      <c r="A52" s="5" t="s">
        <v>54</v>
      </c>
      <c r="B52" s="10" t="s">
        <v>55</v>
      </c>
    </row>
    <row r="53" spans="1:12" x14ac:dyDescent="0.25">
      <c r="A53" s="5" t="s">
        <v>56</v>
      </c>
      <c r="B53" s="10" t="s">
        <v>57</v>
      </c>
    </row>
    <row r="55" spans="1:12" x14ac:dyDescent="0.25">
      <c r="A55" s="13" t="s">
        <v>58</v>
      </c>
      <c r="D55" s="11" t="s">
        <v>339</v>
      </c>
      <c r="E55" s="42"/>
    </row>
    <row r="56" spans="1:12" ht="30" x14ac:dyDescent="0.25">
      <c r="A56" s="197" t="s">
        <v>60</v>
      </c>
      <c r="B56" s="197" t="s">
        <v>61</v>
      </c>
      <c r="C56" s="197" t="s">
        <v>62</v>
      </c>
      <c r="D56" s="197" t="s">
        <v>63</v>
      </c>
      <c r="E56" s="19" t="s">
        <v>64</v>
      </c>
      <c r="F56" s="197" t="s">
        <v>65</v>
      </c>
      <c r="G56" s="262" t="s">
        <v>66</v>
      </c>
      <c r="H56" s="262"/>
      <c r="I56" s="262" t="s">
        <v>67</v>
      </c>
      <c r="J56" s="262"/>
      <c r="K56" s="197" t="s">
        <v>68</v>
      </c>
      <c r="L56" s="197" t="s">
        <v>69</v>
      </c>
    </row>
    <row r="57" spans="1:12" x14ac:dyDescent="0.25">
      <c r="A57" s="1" t="s">
        <v>434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1" t="s">
        <v>435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x14ac:dyDescent="0.25">
      <c r="A59" s="1" t="s">
        <v>436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1" t="s">
        <v>437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1" t="s">
        <v>438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1" t="s">
        <v>439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1" t="s">
        <v>440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1" t="s">
        <v>441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1" t="s">
        <v>442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1" t="s">
        <v>443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1" t="s">
        <v>444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1" t="s">
        <v>445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1" t="s">
        <v>446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1" t="s">
        <v>447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1" t="s">
        <v>448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1" t="s">
        <v>449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1" t="s">
        <v>450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1" t="s">
        <v>451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1" t="s">
        <v>452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1" t="s">
        <v>453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1" t="s">
        <v>454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1" t="s">
        <v>455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1" t="s">
        <v>456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1" t="s">
        <v>457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2" spans="1:7" ht="15.75" x14ac:dyDescent="0.25">
      <c r="A82" s="21" t="s">
        <v>75</v>
      </c>
      <c r="B82" s="22"/>
    </row>
    <row r="83" spans="1:7" x14ac:dyDescent="0.25">
      <c r="A83" s="23" t="s">
        <v>76</v>
      </c>
      <c r="B83" s="22"/>
    </row>
    <row r="84" spans="1:7" x14ac:dyDescent="0.25">
      <c r="A84" s="23" t="s">
        <v>77</v>
      </c>
      <c r="B84" s="22"/>
    </row>
    <row r="85" spans="1:7" x14ac:dyDescent="0.25">
      <c r="A85" s="23" t="s">
        <v>78</v>
      </c>
      <c r="B85" s="22"/>
    </row>
    <row r="86" spans="1:7" x14ac:dyDescent="0.25">
      <c r="A86" s="23"/>
      <c r="B86" s="23" t="s">
        <v>79</v>
      </c>
    </row>
    <row r="87" spans="1:7" x14ac:dyDescent="0.25">
      <c r="A87" s="23"/>
      <c r="B87" s="23" t="s">
        <v>80</v>
      </c>
    </row>
    <row r="88" spans="1:7" x14ac:dyDescent="0.25">
      <c r="A88" s="23" t="s">
        <v>81</v>
      </c>
      <c r="B88" s="22"/>
    </row>
    <row r="90" spans="1:7" ht="30" x14ac:dyDescent="0.25">
      <c r="A90" s="197" t="s">
        <v>60</v>
      </c>
      <c r="B90" s="197" t="s">
        <v>82</v>
      </c>
      <c r="C90" s="197" t="s">
        <v>83</v>
      </c>
      <c r="D90" s="197" t="s">
        <v>84</v>
      </c>
      <c r="E90" s="197" t="s">
        <v>85</v>
      </c>
      <c r="F90" s="197" t="s">
        <v>86</v>
      </c>
      <c r="G90" s="197" t="s">
        <v>87</v>
      </c>
    </row>
    <row r="91" spans="1:7" x14ac:dyDescent="0.25">
      <c r="A91" s="24" t="s">
        <v>460</v>
      </c>
      <c r="B91" s="30"/>
      <c r="C91" s="30"/>
      <c r="D91" s="30"/>
      <c r="E91" s="30"/>
      <c r="F91" s="30"/>
      <c r="G91" s="30"/>
    </row>
    <row r="92" spans="1:7" x14ac:dyDescent="0.25">
      <c r="A92" s="24" t="s">
        <v>461</v>
      </c>
      <c r="B92" s="30"/>
      <c r="C92" s="30"/>
      <c r="D92" s="30"/>
      <c r="E92" s="30"/>
      <c r="F92" s="30"/>
      <c r="G92" s="30"/>
    </row>
    <row r="93" spans="1:7" ht="45" x14ac:dyDescent="0.25">
      <c r="A93" s="24" t="s">
        <v>462</v>
      </c>
      <c r="B93" s="30"/>
      <c r="C93" s="30"/>
      <c r="D93" s="30"/>
      <c r="E93" s="30"/>
      <c r="F93" s="30"/>
      <c r="G93" s="30"/>
    </row>
    <row r="94" spans="1:7" ht="30" x14ac:dyDescent="0.25">
      <c r="A94" s="24" t="s">
        <v>463</v>
      </c>
      <c r="B94" s="30"/>
      <c r="C94" s="30"/>
      <c r="D94" s="30"/>
      <c r="E94" s="30"/>
      <c r="F94" s="30"/>
      <c r="G94" s="30"/>
    </row>
    <row r="95" spans="1:7" ht="45" x14ac:dyDescent="0.25">
      <c r="A95" s="24" t="s">
        <v>464</v>
      </c>
      <c r="B95" s="30"/>
      <c r="C95" s="30"/>
      <c r="D95" s="30"/>
      <c r="E95" s="30"/>
      <c r="F95" s="30"/>
      <c r="G95" s="30"/>
    </row>
    <row r="96" spans="1:7" ht="45" x14ac:dyDescent="0.25">
      <c r="A96" s="24" t="s">
        <v>465</v>
      </c>
      <c r="B96" s="30"/>
      <c r="C96" s="30"/>
      <c r="D96" s="30"/>
      <c r="E96" s="30"/>
      <c r="F96" s="30"/>
      <c r="G96" s="30"/>
    </row>
    <row r="97" spans="1:10" ht="60" x14ac:dyDescent="0.25">
      <c r="A97" s="24" t="s">
        <v>466</v>
      </c>
      <c r="B97" s="30"/>
      <c r="C97" s="30"/>
      <c r="D97" s="30"/>
      <c r="E97" s="30"/>
      <c r="F97" s="30"/>
      <c r="G97" s="30"/>
    </row>
    <row r="99" spans="1:10" x14ac:dyDescent="0.25">
      <c r="A99" s="25" t="s">
        <v>100</v>
      </c>
    </row>
    <row r="100" spans="1:10" ht="15.75" x14ac:dyDescent="0.25">
      <c r="A100" s="21" t="s">
        <v>101</v>
      </c>
    </row>
    <row r="101" spans="1:10" x14ac:dyDescent="0.25">
      <c r="A101" s="23" t="s">
        <v>102</v>
      </c>
    </row>
    <row r="102" spans="1:10" x14ac:dyDescent="0.25">
      <c r="A102" s="23" t="s">
        <v>103</v>
      </c>
    </row>
    <row r="103" spans="1:10" x14ac:dyDescent="0.25">
      <c r="A103" s="23" t="s">
        <v>104</v>
      </c>
    </row>
    <row r="104" spans="1:10" x14ac:dyDescent="0.25">
      <c r="A104" s="23" t="s">
        <v>105</v>
      </c>
    </row>
    <row r="105" spans="1:10" x14ac:dyDescent="0.25">
      <c r="A105" s="23" t="s">
        <v>106</v>
      </c>
    </row>
    <row r="106" spans="1:10" x14ac:dyDescent="0.25">
      <c r="A106" s="23" t="s">
        <v>107</v>
      </c>
    </row>
    <row r="108" spans="1:10" x14ac:dyDescent="0.25">
      <c r="A108" s="13" t="s">
        <v>108</v>
      </c>
      <c r="B108" s="11"/>
    </row>
    <row r="109" spans="1:10" ht="30" x14ac:dyDescent="0.25">
      <c r="A109" s="197" t="s">
        <v>60</v>
      </c>
      <c r="B109" s="197" t="s">
        <v>84</v>
      </c>
      <c r="C109" s="197" t="s">
        <v>110</v>
      </c>
      <c r="D109" s="197" t="s">
        <v>111</v>
      </c>
      <c r="E109" s="197" t="s">
        <v>72</v>
      </c>
      <c r="F109" s="197" t="s">
        <v>112</v>
      </c>
      <c r="G109" s="197" t="s">
        <v>113</v>
      </c>
      <c r="H109" s="197" t="s">
        <v>114</v>
      </c>
      <c r="I109" s="197" t="s">
        <v>115</v>
      </c>
      <c r="J109" s="197" t="s">
        <v>116</v>
      </c>
    </row>
    <row r="110" spans="1:10" x14ac:dyDescent="0.25">
      <c r="A110" s="24" t="s">
        <v>460</v>
      </c>
      <c r="B110" s="14"/>
      <c r="C110" s="14"/>
      <c r="D110" s="14"/>
      <c r="E110" s="14"/>
      <c r="F110" s="14"/>
      <c r="G110" s="14" t="e">
        <f>B121/D128</f>
        <v>#DIV/0!</v>
      </c>
      <c r="H110" s="14"/>
      <c r="I110" s="14"/>
      <c r="J110" s="14"/>
    </row>
    <row r="111" spans="1:10" x14ac:dyDescent="0.25">
      <c r="A111" s="24" t="s">
        <v>461</v>
      </c>
      <c r="B111" s="14"/>
      <c r="C111" s="14"/>
      <c r="D111" s="14"/>
      <c r="E111" s="14"/>
      <c r="F111" s="14"/>
      <c r="G111" s="14" t="e">
        <f>B122/D128</f>
        <v>#DIV/0!</v>
      </c>
      <c r="H111" s="14"/>
      <c r="I111" s="14"/>
      <c r="J111" s="14"/>
    </row>
    <row r="112" spans="1:10" ht="45" x14ac:dyDescent="0.25">
      <c r="A112" s="24" t="s">
        <v>462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30" x14ac:dyDescent="0.25">
      <c r="A113" s="24" t="s">
        <v>463</v>
      </c>
      <c r="B113" s="14"/>
      <c r="C113" s="14"/>
      <c r="D113" s="14"/>
      <c r="E113" s="14"/>
      <c r="F113" s="14"/>
      <c r="G113" s="14" t="e">
        <f>B123/D128</f>
        <v>#DIV/0!</v>
      </c>
      <c r="H113" s="14"/>
      <c r="I113" s="14"/>
      <c r="J113" s="14"/>
    </row>
    <row r="114" spans="1:10" ht="45" x14ac:dyDescent="0.25">
      <c r="A114" s="24" t="s">
        <v>464</v>
      </c>
      <c r="B114" s="14"/>
      <c r="C114" s="14"/>
      <c r="D114" s="14"/>
      <c r="E114" s="14"/>
      <c r="F114" s="14"/>
      <c r="G114" s="14" t="e">
        <f>B125/D128</f>
        <v>#DIV/0!</v>
      </c>
      <c r="H114" s="14"/>
      <c r="I114" s="14"/>
      <c r="J114" s="14"/>
    </row>
    <row r="115" spans="1:10" ht="45" x14ac:dyDescent="0.25">
      <c r="A115" s="24" t="s">
        <v>465</v>
      </c>
      <c r="B115" s="14"/>
      <c r="C115" s="14"/>
      <c r="D115" s="14"/>
      <c r="E115" s="14"/>
      <c r="F115" s="14"/>
      <c r="G115" s="14" t="e">
        <f>B126/D128</f>
        <v>#DIV/0!</v>
      </c>
      <c r="H115" s="14"/>
      <c r="I115" s="14"/>
      <c r="J115" s="14"/>
    </row>
    <row r="116" spans="1:10" ht="60" x14ac:dyDescent="0.25">
      <c r="A116" s="24" t="s">
        <v>466</v>
      </c>
      <c r="B116" s="14"/>
      <c r="C116" s="14"/>
      <c r="D116" s="14"/>
      <c r="E116" s="14"/>
      <c r="F116" s="14"/>
      <c r="G116" s="14" t="e">
        <f>B127/D128</f>
        <v>#DIV/0!</v>
      </c>
      <c r="H116" s="14"/>
      <c r="I116" s="14"/>
      <c r="J116" s="14"/>
    </row>
    <row r="118" spans="1:10" ht="15.75" x14ac:dyDescent="0.25">
      <c r="A118" s="21" t="s">
        <v>119</v>
      </c>
      <c r="B118" s="23"/>
      <c r="C118" s="23"/>
    </row>
    <row r="119" spans="1:10" x14ac:dyDescent="0.25">
      <c r="A119" s="23" t="s">
        <v>120</v>
      </c>
      <c r="B119" s="23"/>
      <c r="C119" s="23"/>
    </row>
    <row r="120" spans="1:10" ht="15.75" x14ac:dyDescent="0.25">
      <c r="A120" s="26"/>
      <c r="B120" s="26" t="s">
        <v>121</v>
      </c>
      <c r="C120" s="26" t="s">
        <v>122</v>
      </c>
    </row>
    <row r="121" spans="1:10" x14ac:dyDescent="0.25">
      <c r="A121" s="24" t="s">
        <v>460</v>
      </c>
      <c r="B121" s="30"/>
      <c r="C121" s="30"/>
    </row>
    <row r="122" spans="1:10" x14ac:dyDescent="0.25">
      <c r="A122" s="24" t="s">
        <v>461</v>
      </c>
      <c r="B122" s="30"/>
      <c r="C122" s="30"/>
    </row>
    <row r="123" spans="1:10" ht="45" x14ac:dyDescent="0.25">
      <c r="A123" s="24" t="s">
        <v>462</v>
      </c>
      <c r="B123" s="30"/>
      <c r="C123" s="30"/>
    </row>
    <row r="124" spans="1:10" ht="30" x14ac:dyDescent="0.25">
      <c r="A124" s="24" t="s">
        <v>463</v>
      </c>
      <c r="B124" s="30"/>
      <c r="C124" s="30"/>
    </row>
    <row r="125" spans="1:10" ht="45" x14ac:dyDescent="0.25">
      <c r="A125" s="24" t="s">
        <v>464</v>
      </c>
      <c r="B125" s="30"/>
      <c r="C125" s="30"/>
    </row>
    <row r="126" spans="1:10" ht="45" x14ac:dyDescent="0.25">
      <c r="A126" s="24" t="s">
        <v>465</v>
      </c>
      <c r="B126" s="30"/>
      <c r="C126" s="30"/>
    </row>
    <row r="127" spans="1:10" ht="60" x14ac:dyDescent="0.25">
      <c r="A127" s="24" t="s">
        <v>466</v>
      </c>
      <c r="B127" s="30"/>
      <c r="C127" s="30"/>
    </row>
    <row r="128" spans="1:10" x14ac:dyDescent="0.25">
      <c r="B128" s="72">
        <f>SUM(B121:B127)</f>
        <v>0</v>
      </c>
      <c r="C128" s="72">
        <f>SUM(C121:C127)</f>
        <v>0</v>
      </c>
      <c r="D128" s="72">
        <f>SUM(B128:C128)</f>
        <v>0</v>
      </c>
    </row>
  </sheetData>
  <mergeCells count="4">
    <mergeCell ref="A1:C1"/>
    <mergeCell ref="Z16:AA16"/>
    <mergeCell ref="G56:H56"/>
    <mergeCell ref="I56:J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AD06-781A-48D6-B1EC-9B8648EE406F}">
  <dimension ref="A1:AA162"/>
  <sheetViews>
    <sheetView workbookViewId="0">
      <selection activeCell="A82" sqref="A82:G90"/>
    </sheetView>
  </sheetViews>
  <sheetFormatPr defaultRowHeight="15" x14ac:dyDescent="0.25"/>
  <cols>
    <col min="1" max="1" width="16.42578125" style="10" customWidth="1"/>
    <col min="2" max="2" width="16.42578125" style="10" bestFit="1" customWidth="1"/>
    <col min="3" max="3" width="16" style="10" bestFit="1" customWidth="1"/>
    <col min="4" max="4" width="16.42578125" style="10" bestFit="1" customWidth="1"/>
    <col min="5" max="5" width="16" style="10" bestFit="1" customWidth="1"/>
    <col min="6" max="6" width="16.42578125" style="10" bestFit="1" customWidth="1"/>
    <col min="7" max="7" width="16" style="10" bestFit="1" customWidth="1"/>
    <col min="8" max="8" width="16.42578125" style="10" bestFit="1" customWidth="1"/>
    <col min="9" max="9" width="16" style="10" bestFit="1" customWidth="1"/>
    <col min="10" max="10" width="16.42578125" style="10" bestFit="1" customWidth="1"/>
    <col min="11" max="11" width="16" style="10" bestFit="1" customWidth="1"/>
    <col min="12" max="12" width="16.42578125" style="10" bestFit="1" customWidth="1"/>
    <col min="13" max="13" width="16" style="10" bestFit="1" customWidth="1"/>
    <col min="14" max="14" width="16.42578125" style="10" bestFit="1" customWidth="1"/>
    <col min="15" max="15" width="16" style="10" bestFit="1" customWidth="1"/>
    <col min="16" max="16" width="16.42578125" style="10" bestFit="1" customWidth="1"/>
    <col min="17" max="17" width="16" style="10" bestFit="1" customWidth="1"/>
    <col min="18" max="18" width="16.42578125" style="10" bestFit="1" customWidth="1"/>
    <col min="19" max="19" width="16" style="10" bestFit="1" customWidth="1"/>
    <col min="20" max="20" width="16.42578125" style="10" bestFit="1" customWidth="1"/>
    <col min="21" max="21" width="16" style="10" bestFit="1" customWidth="1"/>
    <col min="22" max="22" width="16.42578125" style="10" bestFit="1" customWidth="1"/>
    <col min="23" max="23" width="16" style="10" bestFit="1" customWidth="1"/>
    <col min="24" max="24" width="16.42578125" style="10" bestFit="1" customWidth="1"/>
    <col min="25" max="25" width="16" style="10" bestFit="1" customWidth="1"/>
    <col min="26" max="26" width="16.42578125" style="10" bestFit="1" customWidth="1"/>
    <col min="27" max="27" width="16" style="10" bestFit="1" customWidth="1"/>
    <col min="28" max="16384" width="9.140625" style="10"/>
  </cols>
  <sheetData>
    <row r="1" spans="1:27" x14ac:dyDescent="0.25">
      <c r="A1" s="264" t="s">
        <v>417</v>
      </c>
      <c r="B1" s="264"/>
      <c r="C1" s="264"/>
      <c r="D1" s="11" t="s">
        <v>418</v>
      </c>
    </row>
    <row r="2" spans="1:27" x14ac:dyDescent="0.25">
      <c r="A2" s="196" t="s">
        <v>0</v>
      </c>
      <c r="B2" s="1" t="s">
        <v>352</v>
      </c>
      <c r="C2" s="1" t="s">
        <v>353</v>
      </c>
      <c r="D2" s="1" t="s">
        <v>354</v>
      </c>
      <c r="E2" s="1" t="s">
        <v>355</v>
      </c>
      <c r="F2" s="1" t="s">
        <v>356</v>
      </c>
      <c r="G2" s="1" t="s">
        <v>357</v>
      </c>
      <c r="H2" s="1" t="s">
        <v>358</v>
      </c>
      <c r="I2" s="1" t="s">
        <v>359</v>
      </c>
      <c r="J2" s="1" t="s">
        <v>360</v>
      </c>
      <c r="K2" s="1" t="s">
        <v>361</v>
      </c>
      <c r="L2" s="1" t="s">
        <v>362</v>
      </c>
      <c r="M2" s="1" t="s">
        <v>363</v>
      </c>
      <c r="N2" s="1" t="s">
        <v>364</v>
      </c>
      <c r="O2" s="1" t="s">
        <v>365</v>
      </c>
      <c r="P2" s="1" t="s">
        <v>366</v>
      </c>
      <c r="Q2" s="1" t="s">
        <v>367</v>
      </c>
      <c r="R2" s="1" t="s">
        <v>368</v>
      </c>
      <c r="S2" s="1" t="s">
        <v>369</v>
      </c>
      <c r="T2" s="1" t="s">
        <v>370</v>
      </c>
      <c r="U2" s="1" t="s">
        <v>371</v>
      </c>
      <c r="V2" s="1" t="s">
        <v>372</v>
      </c>
      <c r="W2" s="1" t="s">
        <v>373</v>
      </c>
      <c r="X2" s="1" t="s">
        <v>374</v>
      </c>
      <c r="Y2" s="1" t="s">
        <v>375</v>
      </c>
      <c r="Z2" s="160" t="s">
        <v>376</v>
      </c>
      <c r="AA2" s="160" t="s">
        <v>377</v>
      </c>
    </row>
    <row r="3" spans="1:27" x14ac:dyDescent="0.25">
      <c r="A3" s="2">
        <v>3</v>
      </c>
      <c r="B3" s="14">
        <v>0.96</v>
      </c>
      <c r="C3" s="14">
        <v>0.71</v>
      </c>
      <c r="D3" s="14">
        <v>0.96</v>
      </c>
      <c r="E3" s="14">
        <v>0.96</v>
      </c>
      <c r="F3" s="14">
        <v>1.29</v>
      </c>
      <c r="G3" s="14">
        <v>0.71</v>
      </c>
      <c r="H3" s="14">
        <v>0.96</v>
      </c>
      <c r="I3" s="14">
        <v>0.6</v>
      </c>
      <c r="J3" s="14">
        <v>1.29</v>
      </c>
      <c r="K3" s="14">
        <v>0.71</v>
      </c>
      <c r="L3" s="14">
        <v>1.29</v>
      </c>
      <c r="M3" s="14">
        <v>0.71</v>
      </c>
      <c r="N3" s="14">
        <v>1.29</v>
      </c>
      <c r="O3" s="14">
        <v>0.82</v>
      </c>
      <c r="P3" s="14">
        <v>1.29</v>
      </c>
      <c r="Q3" s="14">
        <v>0.6</v>
      </c>
      <c r="R3" s="14">
        <v>1.29</v>
      </c>
      <c r="S3" s="14">
        <v>0.71</v>
      </c>
      <c r="T3" s="14">
        <v>1.29</v>
      </c>
      <c r="U3" s="14">
        <v>0.82</v>
      </c>
      <c r="V3" s="14">
        <v>0.96</v>
      </c>
      <c r="W3" s="14">
        <v>0.82</v>
      </c>
      <c r="X3" s="14">
        <v>1.29</v>
      </c>
      <c r="Y3" s="14">
        <v>0.82</v>
      </c>
      <c r="Z3" s="15">
        <v>1.29</v>
      </c>
      <c r="AA3" s="15">
        <v>0.86</v>
      </c>
    </row>
    <row r="4" spans="1:27" x14ac:dyDescent="0.25">
      <c r="A4" s="2">
        <v>4</v>
      </c>
      <c r="B4" s="14">
        <v>1.29</v>
      </c>
      <c r="C4" s="14">
        <v>0.82</v>
      </c>
      <c r="D4" s="14">
        <v>1.29</v>
      </c>
      <c r="E4" s="14">
        <v>0.82</v>
      </c>
      <c r="F4" s="14">
        <v>1.29</v>
      </c>
      <c r="G4" s="14">
        <v>0.5</v>
      </c>
      <c r="H4" s="14">
        <v>0.96</v>
      </c>
      <c r="I4" s="14">
        <v>0.96</v>
      </c>
      <c r="J4" s="14">
        <v>0.96</v>
      </c>
      <c r="K4" s="14">
        <v>0.6</v>
      </c>
      <c r="L4" s="14">
        <v>1.29</v>
      </c>
      <c r="M4" s="14">
        <v>0.71</v>
      </c>
      <c r="N4" s="14">
        <v>1.29</v>
      </c>
      <c r="O4" s="14">
        <v>0.96</v>
      </c>
      <c r="P4" s="14">
        <v>1.29</v>
      </c>
      <c r="Q4" s="14">
        <v>0.82</v>
      </c>
      <c r="R4" s="14">
        <v>1.29</v>
      </c>
      <c r="S4" s="14">
        <v>0.82</v>
      </c>
      <c r="T4" s="14">
        <v>0.96</v>
      </c>
      <c r="U4" s="14">
        <v>0.71</v>
      </c>
      <c r="V4" s="14">
        <v>1.29</v>
      </c>
      <c r="W4" s="14">
        <v>0.96</v>
      </c>
      <c r="X4" s="14">
        <v>0.82</v>
      </c>
      <c r="Y4" s="14">
        <v>0.82</v>
      </c>
      <c r="Z4" s="15">
        <v>1.29</v>
      </c>
      <c r="AA4" s="15">
        <v>0.74</v>
      </c>
    </row>
    <row r="5" spans="1:27" x14ac:dyDescent="0.25">
      <c r="A5" s="2">
        <v>5</v>
      </c>
      <c r="B5" s="14">
        <v>1.29</v>
      </c>
      <c r="C5" s="14">
        <v>0.5</v>
      </c>
      <c r="D5" s="14">
        <v>1.29</v>
      </c>
      <c r="E5" s="14">
        <v>0.71</v>
      </c>
      <c r="F5" s="14">
        <v>1.29</v>
      </c>
      <c r="G5" s="14">
        <v>0.96</v>
      </c>
      <c r="H5" s="14">
        <v>1.29</v>
      </c>
      <c r="I5" s="14">
        <v>0.6</v>
      </c>
      <c r="J5" s="14">
        <v>0.96</v>
      </c>
      <c r="K5" s="14">
        <v>0.82</v>
      </c>
      <c r="L5" s="14">
        <v>0.82</v>
      </c>
      <c r="M5" s="14">
        <v>0.71</v>
      </c>
      <c r="N5" s="14">
        <v>0.96</v>
      </c>
      <c r="O5" s="14">
        <v>0.71</v>
      </c>
      <c r="P5" s="14">
        <v>0.96</v>
      </c>
      <c r="Q5" s="14">
        <v>0.71</v>
      </c>
      <c r="R5" s="14">
        <v>1.29</v>
      </c>
      <c r="S5" s="14">
        <v>0.82</v>
      </c>
      <c r="T5" s="14">
        <v>1.29</v>
      </c>
      <c r="U5" s="14">
        <v>0.96</v>
      </c>
      <c r="V5" s="14">
        <v>1.29</v>
      </c>
      <c r="W5" s="14">
        <v>0.82</v>
      </c>
      <c r="X5" s="14">
        <v>1.29</v>
      </c>
      <c r="Y5" s="14">
        <v>0.82</v>
      </c>
      <c r="Z5" s="15">
        <v>1.02</v>
      </c>
      <c r="AA5" s="15">
        <v>0.74</v>
      </c>
    </row>
    <row r="6" spans="1:27" x14ac:dyDescent="0.25">
      <c r="A6" s="2">
        <v>6</v>
      </c>
      <c r="B6" s="14">
        <v>1.29</v>
      </c>
      <c r="C6" s="14">
        <v>0.82</v>
      </c>
      <c r="D6" s="14">
        <v>1.29</v>
      </c>
      <c r="E6" s="14">
        <v>0.82</v>
      </c>
      <c r="F6" s="14">
        <v>1.29</v>
      </c>
      <c r="G6" s="14">
        <v>0.96</v>
      </c>
      <c r="H6" s="14">
        <v>1.29</v>
      </c>
      <c r="I6" s="14">
        <v>0.71</v>
      </c>
      <c r="J6" s="14">
        <v>1.29</v>
      </c>
      <c r="K6" s="14">
        <v>0.82</v>
      </c>
      <c r="L6" s="14">
        <v>0.96</v>
      </c>
      <c r="M6" s="14">
        <v>0.96</v>
      </c>
      <c r="N6" s="14">
        <v>1.29</v>
      </c>
      <c r="O6" s="14">
        <v>0.96</v>
      </c>
      <c r="P6" s="14">
        <v>1.29</v>
      </c>
      <c r="Q6" s="14">
        <v>0.82</v>
      </c>
      <c r="R6" s="14">
        <v>1.29</v>
      </c>
      <c r="S6" s="14">
        <v>0.82</v>
      </c>
      <c r="T6" s="14">
        <v>1.29</v>
      </c>
      <c r="U6" s="14">
        <v>0.96</v>
      </c>
      <c r="V6" s="14">
        <v>1.29</v>
      </c>
      <c r="W6" s="14">
        <v>0.96</v>
      </c>
      <c r="X6" s="14">
        <v>0.96</v>
      </c>
      <c r="Y6" s="14">
        <v>0.82</v>
      </c>
      <c r="Z6" s="15">
        <v>1.29</v>
      </c>
      <c r="AA6" s="15">
        <v>1.1100000000000001</v>
      </c>
    </row>
    <row r="7" spans="1:27" x14ac:dyDescent="0.25">
      <c r="A7" s="2">
        <v>9</v>
      </c>
      <c r="B7" s="14">
        <v>1.29</v>
      </c>
      <c r="C7" s="14">
        <v>0.96</v>
      </c>
      <c r="D7" s="14">
        <v>1.29</v>
      </c>
      <c r="E7" s="14">
        <v>0.96</v>
      </c>
      <c r="F7" s="14">
        <v>1.29</v>
      </c>
      <c r="G7" s="14">
        <v>0.82</v>
      </c>
      <c r="H7" s="14">
        <v>0.96</v>
      </c>
      <c r="I7" s="14">
        <v>0.96</v>
      </c>
      <c r="J7" s="14">
        <v>1.29</v>
      </c>
      <c r="K7" s="14">
        <v>0.82</v>
      </c>
      <c r="L7" s="14">
        <v>1.29</v>
      </c>
      <c r="M7" s="14">
        <v>0.82</v>
      </c>
      <c r="N7" s="14">
        <v>1.29</v>
      </c>
      <c r="O7" s="14">
        <v>0.6</v>
      </c>
      <c r="P7" s="14">
        <v>1.29</v>
      </c>
      <c r="Q7" s="14">
        <v>0.96</v>
      </c>
      <c r="R7" s="14">
        <v>1.29</v>
      </c>
      <c r="S7" s="14">
        <v>0.71</v>
      </c>
      <c r="T7" s="14">
        <v>1.29</v>
      </c>
      <c r="U7" s="14">
        <v>0.96</v>
      </c>
      <c r="V7" s="14">
        <v>0.96</v>
      </c>
      <c r="W7" s="14">
        <v>0.96</v>
      </c>
      <c r="X7" s="14">
        <v>1.29</v>
      </c>
      <c r="Y7" s="14">
        <v>0.71</v>
      </c>
      <c r="Z7" s="15">
        <v>1.1100000000000001</v>
      </c>
      <c r="AA7" s="15">
        <v>0.96</v>
      </c>
    </row>
    <row r="8" spans="1:27" x14ac:dyDescent="0.25">
      <c r="A8" s="2">
        <v>10</v>
      </c>
      <c r="B8" s="14">
        <v>1.29</v>
      </c>
      <c r="C8" s="14">
        <v>0.82</v>
      </c>
      <c r="D8" s="14">
        <v>1.29</v>
      </c>
      <c r="E8" s="14">
        <v>0.96</v>
      </c>
      <c r="F8" s="14">
        <v>1.29</v>
      </c>
      <c r="G8" s="14">
        <v>0.82</v>
      </c>
      <c r="H8" s="14">
        <v>0.96</v>
      </c>
      <c r="I8" s="14">
        <v>0.82</v>
      </c>
      <c r="J8" s="14">
        <v>1.29</v>
      </c>
      <c r="K8" s="14">
        <v>0.82</v>
      </c>
      <c r="L8" s="14">
        <v>1.29</v>
      </c>
      <c r="M8" s="14">
        <v>0.6</v>
      </c>
      <c r="N8" s="14">
        <v>1.29</v>
      </c>
      <c r="O8" s="14">
        <v>1.29</v>
      </c>
      <c r="P8" s="14">
        <v>1.29</v>
      </c>
      <c r="Q8" s="14">
        <v>0.96</v>
      </c>
      <c r="R8" s="14">
        <v>1.29</v>
      </c>
      <c r="S8" s="14">
        <v>0.71</v>
      </c>
      <c r="T8" s="14">
        <v>1.29</v>
      </c>
      <c r="U8" s="14">
        <v>0.6</v>
      </c>
      <c r="V8" s="14">
        <v>1.29</v>
      </c>
      <c r="W8" s="14">
        <v>1.29</v>
      </c>
      <c r="X8" s="14">
        <v>0.96</v>
      </c>
      <c r="Y8" s="14">
        <v>0.96</v>
      </c>
      <c r="Z8" s="15">
        <v>1.29</v>
      </c>
      <c r="AA8" s="15">
        <v>0.67</v>
      </c>
    </row>
    <row r="9" spans="1:27" x14ac:dyDescent="0.25">
      <c r="A9" s="2">
        <v>11</v>
      </c>
      <c r="B9" s="14">
        <v>1.29</v>
      </c>
      <c r="C9" s="14">
        <v>0.71</v>
      </c>
      <c r="D9" s="14">
        <v>1.29</v>
      </c>
      <c r="E9" s="14">
        <v>0.71</v>
      </c>
      <c r="F9" s="14">
        <v>1.29</v>
      </c>
      <c r="G9" s="14">
        <v>0.82</v>
      </c>
      <c r="H9" s="14">
        <v>1.29</v>
      </c>
      <c r="I9" s="14">
        <v>0.71</v>
      </c>
      <c r="J9" s="14">
        <v>0.96</v>
      </c>
      <c r="K9" s="14">
        <v>0.71</v>
      </c>
      <c r="L9" s="14">
        <v>1.29</v>
      </c>
      <c r="M9" s="14">
        <v>0.71</v>
      </c>
      <c r="N9" s="14">
        <v>1.29</v>
      </c>
      <c r="O9" s="14">
        <v>0.82</v>
      </c>
      <c r="P9" s="14">
        <v>1.29</v>
      </c>
      <c r="Q9" s="14">
        <v>0.82</v>
      </c>
      <c r="R9" s="14">
        <v>1.29</v>
      </c>
      <c r="S9" s="14">
        <v>0.71</v>
      </c>
      <c r="T9" s="14">
        <v>1.29</v>
      </c>
      <c r="U9" s="14">
        <v>0.82</v>
      </c>
      <c r="V9" s="14">
        <v>1.29</v>
      </c>
      <c r="W9" s="14">
        <v>0.96</v>
      </c>
      <c r="X9" s="14">
        <v>1.29</v>
      </c>
      <c r="Y9" s="14">
        <v>0.96</v>
      </c>
      <c r="Z9" s="15">
        <v>1.29</v>
      </c>
      <c r="AA9" s="15">
        <v>0.86</v>
      </c>
    </row>
    <row r="10" spans="1:27" x14ac:dyDescent="0.25">
      <c r="A10" s="2">
        <v>12</v>
      </c>
      <c r="B10" s="14">
        <v>1.29</v>
      </c>
      <c r="C10" s="14">
        <v>0.96</v>
      </c>
      <c r="D10" s="14">
        <v>1.29</v>
      </c>
      <c r="E10" s="14">
        <v>0.71</v>
      </c>
      <c r="F10" s="14">
        <v>1.29</v>
      </c>
      <c r="G10" s="14">
        <v>0.6</v>
      </c>
      <c r="H10" s="14">
        <v>1.29</v>
      </c>
      <c r="I10" s="14">
        <v>0.71</v>
      </c>
      <c r="J10" s="14">
        <v>1.29</v>
      </c>
      <c r="K10" s="14">
        <v>0.6</v>
      </c>
      <c r="L10" s="14">
        <v>1.29</v>
      </c>
      <c r="M10" s="14">
        <v>0.4</v>
      </c>
      <c r="N10" s="14">
        <v>0.96</v>
      </c>
      <c r="O10" s="14">
        <v>0.96</v>
      </c>
      <c r="P10" s="14">
        <v>1.29</v>
      </c>
      <c r="Q10" s="14">
        <v>0.71</v>
      </c>
      <c r="R10" s="14">
        <v>1.29</v>
      </c>
      <c r="S10" s="14">
        <v>0.82</v>
      </c>
      <c r="T10" s="14">
        <v>0.96</v>
      </c>
      <c r="U10" s="14">
        <v>0.6</v>
      </c>
      <c r="V10" s="14">
        <v>1.29</v>
      </c>
      <c r="W10" s="14">
        <v>1.29</v>
      </c>
      <c r="X10" s="14">
        <v>1.29</v>
      </c>
      <c r="Y10" s="14">
        <v>0.96</v>
      </c>
      <c r="Z10" s="15">
        <v>1.1100000000000001</v>
      </c>
      <c r="AA10" s="15">
        <v>0.67</v>
      </c>
    </row>
    <row r="11" spans="1:27" x14ac:dyDescent="0.25">
      <c r="A11" s="2">
        <v>17</v>
      </c>
      <c r="B11" s="14">
        <v>1.29</v>
      </c>
      <c r="C11" s="14">
        <v>0.96</v>
      </c>
      <c r="D11" s="14">
        <v>1.29</v>
      </c>
      <c r="E11" s="14">
        <v>0.96</v>
      </c>
      <c r="F11" s="14">
        <v>0.96</v>
      </c>
      <c r="G11" s="14">
        <v>0.5</v>
      </c>
      <c r="H11" s="14">
        <v>0.96</v>
      </c>
      <c r="I11" s="14">
        <v>0.71</v>
      </c>
      <c r="J11" s="14">
        <v>1.29</v>
      </c>
      <c r="K11" s="14">
        <v>0.71</v>
      </c>
      <c r="L11" s="14">
        <v>0.96</v>
      </c>
      <c r="M11" s="14">
        <v>0.6</v>
      </c>
      <c r="N11" s="14">
        <v>1.29</v>
      </c>
      <c r="O11" s="14">
        <v>0.82</v>
      </c>
      <c r="P11" s="14">
        <v>1.29</v>
      </c>
      <c r="Q11" s="14">
        <v>0.6</v>
      </c>
      <c r="R11" s="14">
        <v>1.29</v>
      </c>
      <c r="S11" s="14">
        <v>0.82</v>
      </c>
      <c r="T11" s="14">
        <v>1.29</v>
      </c>
      <c r="U11" s="14">
        <v>0.6</v>
      </c>
      <c r="V11" s="14">
        <v>1.29</v>
      </c>
      <c r="W11" s="14">
        <v>0.82</v>
      </c>
      <c r="X11" s="14">
        <v>1.29</v>
      </c>
      <c r="Y11" s="14">
        <v>0.82</v>
      </c>
      <c r="Z11" s="15">
        <v>1.1100000000000001</v>
      </c>
      <c r="AA11" s="15">
        <v>0.63</v>
      </c>
    </row>
    <row r="12" spans="1:27" x14ac:dyDescent="0.25">
      <c r="A12" s="2">
        <v>23</v>
      </c>
      <c r="B12" s="14">
        <v>0.96</v>
      </c>
      <c r="C12" s="14">
        <v>0.18</v>
      </c>
      <c r="D12" s="14">
        <v>1.29</v>
      </c>
      <c r="E12" s="14">
        <v>0.96</v>
      </c>
      <c r="F12" s="14">
        <v>1.29</v>
      </c>
      <c r="G12" s="14">
        <v>0.4</v>
      </c>
      <c r="H12" s="14">
        <v>0.96</v>
      </c>
      <c r="I12" s="14">
        <v>0.5</v>
      </c>
      <c r="J12" s="14">
        <v>0.6</v>
      </c>
      <c r="K12" s="14">
        <v>0.6</v>
      </c>
      <c r="L12" s="14">
        <v>1.29</v>
      </c>
      <c r="M12" s="14">
        <v>0.5</v>
      </c>
      <c r="N12" s="14">
        <v>1.29</v>
      </c>
      <c r="O12" s="14">
        <v>0.71</v>
      </c>
      <c r="P12" s="14">
        <v>1.29</v>
      </c>
      <c r="Q12" s="14">
        <v>0.6</v>
      </c>
      <c r="R12" s="14">
        <v>0.96</v>
      </c>
      <c r="S12" s="14">
        <v>0.71</v>
      </c>
      <c r="T12" s="14">
        <v>1.29</v>
      </c>
      <c r="U12" s="14">
        <v>0.71</v>
      </c>
      <c r="V12" s="14">
        <v>1.29</v>
      </c>
      <c r="W12" s="14">
        <v>0.71</v>
      </c>
      <c r="X12" s="14">
        <v>0.96</v>
      </c>
      <c r="Y12" s="14">
        <v>0.6</v>
      </c>
      <c r="Z12" s="15">
        <v>1.1100000000000001</v>
      </c>
      <c r="AA12" s="15">
        <v>0.63</v>
      </c>
    </row>
    <row r="13" spans="1:27" x14ac:dyDescent="0.25">
      <c r="A13" s="2">
        <v>24</v>
      </c>
      <c r="B13" s="14">
        <v>1.29</v>
      </c>
      <c r="C13" s="14">
        <v>0.71</v>
      </c>
      <c r="D13" s="14">
        <v>1.29</v>
      </c>
      <c r="E13" s="14">
        <v>0.96</v>
      </c>
      <c r="F13" s="14">
        <v>1.29</v>
      </c>
      <c r="G13" s="14">
        <v>0.6</v>
      </c>
      <c r="H13" s="14">
        <v>0.96</v>
      </c>
      <c r="I13" s="14">
        <v>0.96</v>
      </c>
      <c r="J13" s="14">
        <v>0.96</v>
      </c>
      <c r="K13" s="14">
        <v>0.82</v>
      </c>
      <c r="L13" s="14">
        <v>0.96</v>
      </c>
      <c r="M13" s="14">
        <v>0.5</v>
      </c>
      <c r="N13" s="14">
        <v>1.29</v>
      </c>
      <c r="O13" s="14">
        <v>0.82</v>
      </c>
      <c r="P13" s="14">
        <v>1.29</v>
      </c>
      <c r="Q13" s="14">
        <v>0.82</v>
      </c>
      <c r="R13" s="14">
        <v>1.29</v>
      </c>
      <c r="S13" s="14">
        <v>0.82</v>
      </c>
      <c r="T13" s="14">
        <v>1.29</v>
      </c>
      <c r="U13" s="14">
        <v>0.71</v>
      </c>
      <c r="V13" s="14">
        <v>1.29</v>
      </c>
      <c r="W13" s="14">
        <v>0.82</v>
      </c>
      <c r="X13" s="14">
        <v>1.29</v>
      </c>
      <c r="Y13" s="14">
        <v>1.29</v>
      </c>
      <c r="Z13" s="15">
        <v>1.29</v>
      </c>
      <c r="AA13" s="15">
        <v>0.74</v>
      </c>
    </row>
    <row r="14" spans="1:27" x14ac:dyDescent="0.25">
      <c r="A14" s="2">
        <v>25</v>
      </c>
      <c r="B14" s="14">
        <v>1.29</v>
      </c>
      <c r="C14" s="14">
        <v>0.82</v>
      </c>
      <c r="D14" s="14">
        <v>0.82</v>
      </c>
      <c r="E14" s="14">
        <v>0.96</v>
      </c>
      <c r="F14" s="14">
        <v>1.29</v>
      </c>
      <c r="G14" s="14">
        <v>0.5</v>
      </c>
      <c r="H14" s="14">
        <v>0.96</v>
      </c>
      <c r="I14" s="14">
        <v>0.71</v>
      </c>
      <c r="J14" s="14">
        <v>1.29</v>
      </c>
      <c r="K14" s="14">
        <v>0.71</v>
      </c>
      <c r="L14" s="14">
        <v>1.29</v>
      </c>
      <c r="M14" s="14">
        <v>0.4</v>
      </c>
      <c r="N14" s="14">
        <v>1.29</v>
      </c>
      <c r="O14" s="14">
        <v>0.71</v>
      </c>
      <c r="P14" s="14">
        <v>1.29</v>
      </c>
      <c r="Q14" s="14">
        <v>0.6</v>
      </c>
      <c r="R14" s="14">
        <v>0.96</v>
      </c>
      <c r="S14" s="14">
        <v>0.6</v>
      </c>
      <c r="T14" s="14">
        <v>0.82</v>
      </c>
      <c r="U14" s="14">
        <v>0.5</v>
      </c>
      <c r="V14" s="14">
        <v>1.29</v>
      </c>
      <c r="W14" s="14">
        <v>0.71</v>
      </c>
      <c r="X14" s="14">
        <v>0.96</v>
      </c>
      <c r="Y14" s="14">
        <v>0.6</v>
      </c>
      <c r="Z14" s="15">
        <v>1.1100000000000001</v>
      </c>
      <c r="AA14" s="15">
        <v>0.67</v>
      </c>
    </row>
    <row r="15" spans="1:27" x14ac:dyDescent="0.25">
      <c r="A15" s="2">
        <v>26</v>
      </c>
      <c r="B15" s="14">
        <v>1.29</v>
      </c>
      <c r="C15" s="14">
        <v>0.6</v>
      </c>
      <c r="D15" s="14">
        <v>1.29</v>
      </c>
      <c r="E15" s="14">
        <v>0.6</v>
      </c>
      <c r="F15" s="14">
        <v>1.29</v>
      </c>
      <c r="G15" s="14">
        <v>1.29</v>
      </c>
      <c r="H15" s="14">
        <v>0.96</v>
      </c>
      <c r="I15" s="14">
        <v>0.71</v>
      </c>
      <c r="J15" s="14">
        <v>0.82</v>
      </c>
      <c r="K15" s="14">
        <v>0.71</v>
      </c>
      <c r="L15" s="14">
        <v>1.29</v>
      </c>
      <c r="M15" s="14">
        <v>0.82</v>
      </c>
      <c r="N15" s="14">
        <v>1.29</v>
      </c>
      <c r="O15" s="14">
        <v>0.6</v>
      </c>
      <c r="P15" s="14">
        <v>0.96</v>
      </c>
      <c r="Q15" s="14">
        <v>0.71</v>
      </c>
      <c r="R15" s="14">
        <v>1.29</v>
      </c>
      <c r="S15" s="14">
        <v>0.71</v>
      </c>
      <c r="T15" s="14">
        <v>1.29</v>
      </c>
      <c r="U15" s="14">
        <v>0.82</v>
      </c>
      <c r="V15" s="14">
        <v>1.29</v>
      </c>
      <c r="W15" s="14">
        <v>0.71</v>
      </c>
      <c r="X15" s="14">
        <v>1.29</v>
      </c>
      <c r="Y15" s="14">
        <v>0.82</v>
      </c>
      <c r="Z15" s="15">
        <v>1.29</v>
      </c>
      <c r="AA15" s="15">
        <v>0.92</v>
      </c>
    </row>
    <row r="16" spans="1:27" x14ac:dyDescent="0.25">
      <c r="Z16" s="265" t="s">
        <v>338</v>
      </c>
      <c r="AA16" s="265"/>
    </row>
    <row r="17" spans="1:25" x14ac:dyDescent="0.25">
      <c r="A17" s="12" t="s">
        <v>29</v>
      </c>
      <c r="C17" s="11" t="s">
        <v>416</v>
      </c>
    </row>
    <row r="18" spans="1:25" x14ac:dyDescent="0.25">
      <c r="B18" s="1" t="s">
        <v>352</v>
      </c>
      <c r="C18" s="1" t="s">
        <v>353</v>
      </c>
      <c r="D18" s="1" t="s">
        <v>354</v>
      </c>
      <c r="E18" s="1" t="s">
        <v>355</v>
      </c>
      <c r="F18" s="1" t="s">
        <v>356</v>
      </c>
      <c r="G18" s="1" t="s">
        <v>357</v>
      </c>
      <c r="H18" s="1" t="s">
        <v>358</v>
      </c>
      <c r="I18" s="1" t="s">
        <v>359</v>
      </c>
      <c r="J18" s="1" t="s">
        <v>360</v>
      </c>
      <c r="K18" s="1" t="s">
        <v>361</v>
      </c>
      <c r="L18" s="1" t="s">
        <v>362</v>
      </c>
      <c r="M18" s="1" t="s">
        <v>363</v>
      </c>
      <c r="N18" s="1" t="s">
        <v>364</v>
      </c>
      <c r="O18" s="1" t="s">
        <v>365</v>
      </c>
      <c r="P18" s="1" t="s">
        <v>366</v>
      </c>
      <c r="Q18" s="1" t="s">
        <v>367</v>
      </c>
      <c r="R18" s="1" t="s">
        <v>368</v>
      </c>
      <c r="S18" s="1" t="s">
        <v>369</v>
      </c>
      <c r="T18" s="1" t="s">
        <v>370</v>
      </c>
      <c r="U18" s="1" t="s">
        <v>371</v>
      </c>
      <c r="V18" s="1" t="s">
        <v>372</v>
      </c>
      <c r="W18" s="1" t="s">
        <v>373</v>
      </c>
      <c r="X18" s="1" t="s">
        <v>374</v>
      </c>
      <c r="Y18" s="1" t="s">
        <v>375</v>
      </c>
    </row>
    <row r="19" spans="1:25" x14ac:dyDescent="0.25">
      <c r="A19" s="200"/>
      <c r="B19" s="14">
        <v>-2.35</v>
      </c>
      <c r="C19" s="14">
        <v>-0.15</v>
      </c>
      <c r="D19" s="14">
        <v>-1.81</v>
      </c>
      <c r="E19" s="14">
        <v>0.85</v>
      </c>
      <c r="F19" s="14">
        <v>0.28999999999999998</v>
      </c>
      <c r="G19" s="14">
        <v>-0.1</v>
      </c>
      <c r="H19" s="14">
        <v>-0.67</v>
      </c>
      <c r="I19" s="14">
        <v>-1</v>
      </c>
      <c r="J19" s="14">
        <v>0.84</v>
      </c>
      <c r="K19" s="14">
        <v>-0.24</v>
      </c>
      <c r="L19" s="14">
        <v>0.65</v>
      </c>
      <c r="M19" s="14">
        <v>0.35</v>
      </c>
      <c r="N19" s="14">
        <v>0.43</v>
      </c>
      <c r="O19" s="14">
        <v>-0.04</v>
      </c>
      <c r="P19" s="14">
        <v>0.43</v>
      </c>
      <c r="Q19" s="14">
        <v>-1.17</v>
      </c>
      <c r="R19" s="14">
        <v>0.43</v>
      </c>
      <c r="S19" s="14">
        <v>-0.64</v>
      </c>
      <c r="T19" s="14">
        <v>0.54</v>
      </c>
      <c r="U19" s="14">
        <v>0.47</v>
      </c>
      <c r="V19" s="14">
        <v>-2.35</v>
      </c>
      <c r="W19" s="14">
        <v>-0.47</v>
      </c>
      <c r="X19" s="14">
        <v>0.77</v>
      </c>
      <c r="Y19" s="14">
        <v>-0.15</v>
      </c>
    </row>
    <row r="20" spans="1:25" x14ac:dyDescent="0.25">
      <c r="A20" s="14"/>
      <c r="B20" s="14">
        <v>0.43</v>
      </c>
      <c r="C20" s="14">
        <v>0.41</v>
      </c>
      <c r="D20" s="14">
        <v>0.42</v>
      </c>
      <c r="E20" s="14">
        <v>-0.25</v>
      </c>
      <c r="F20" s="14">
        <v>0.28999999999999998</v>
      </c>
      <c r="G20" s="14">
        <v>-0.96</v>
      </c>
      <c r="H20" s="14">
        <v>-0.67</v>
      </c>
      <c r="I20" s="14">
        <v>1.57</v>
      </c>
      <c r="J20" s="14">
        <v>-0.61</v>
      </c>
      <c r="K20" s="14">
        <v>-1.47</v>
      </c>
      <c r="L20" s="14">
        <v>0.65</v>
      </c>
      <c r="M20" s="14">
        <v>0.35</v>
      </c>
      <c r="N20" s="14">
        <v>0.43</v>
      </c>
      <c r="O20" s="14">
        <v>0.75</v>
      </c>
      <c r="P20" s="14">
        <v>0.43</v>
      </c>
      <c r="Q20" s="14">
        <v>0.57999999999999996</v>
      </c>
      <c r="R20" s="14">
        <v>0.43</v>
      </c>
      <c r="S20" s="14">
        <v>1</v>
      </c>
      <c r="T20" s="14">
        <v>-1.49</v>
      </c>
      <c r="U20" s="14">
        <v>-0.31</v>
      </c>
      <c r="V20" s="14">
        <v>0.43</v>
      </c>
      <c r="W20" s="14">
        <v>0.28999999999999998</v>
      </c>
      <c r="X20" s="14">
        <v>-1.89</v>
      </c>
      <c r="Y20" s="14">
        <v>-0.15</v>
      </c>
    </row>
    <row r="21" spans="1:25" x14ac:dyDescent="0.25">
      <c r="A21" s="14"/>
      <c r="B21" s="14">
        <v>0.43</v>
      </c>
      <c r="C21" s="14">
        <v>-1.1299999999999999</v>
      </c>
      <c r="D21" s="14">
        <v>0.42</v>
      </c>
      <c r="E21" s="14">
        <v>-1.1499999999999999</v>
      </c>
      <c r="F21" s="14">
        <v>0.28999999999999998</v>
      </c>
      <c r="G21" s="14">
        <v>0.98</v>
      </c>
      <c r="H21" s="14">
        <v>1.5</v>
      </c>
      <c r="I21" s="14">
        <v>-1</v>
      </c>
      <c r="J21" s="14">
        <v>-0.61</v>
      </c>
      <c r="K21" s="14">
        <v>1.1200000000000001</v>
      </c>
      <c r="L21" s="14">
        <v>-2.1</v>
      </c>
      <c r="M21" s="14">
        <v>0.35</v>
      </c>
      <c r="N21" s="14">
        <v>-2.35</v>
      </c>
      <c r="O21" s="14">
        <v>-0.69</v>
      </c>
      <c r="P21" s="14">
        <v>-2.35</v>
      </c>
      <c r="Q21" s="14">
        <v>-0.34</v>
      </c>
      <c r="R21" s="14">
        <v>0.43</v>
      </c>
      <c r="S21" s="14">
        <v>1</v>
      </c>
      <c r="T21" s="14">
        <v>0.54</v>
      </c>
      <c r="U21" s="14">
        <v>1.42</v>
      </c>
      <c r="V21" s="14">
        <v>0.43</v>
      </c>
      <c r="W21" s="14">
        <v>-0.47</v>
      </c>
      <c r="X21" s="14">
        <v>0.77</v>
      </c>
      <c r="Y21" s="14">
        <v>-0.15</v>
      </c>
    </row>
    <row r="22" spans="1:25" x14ac:dyDescent="0.25">
      <c r="A22" s="14"/>
      <c r="B22" s="14">
        <v>0.43</v>
      </c>
      <c r="C22" s="14">
        <v>0.41</v>
      </c>
      <c r="D22" s="14">
        <v>0.42</v>
      </c>
      <c r="E22" s="14">
        <v>-0.25</v>
      </c>
      <c r="F22" s="14">
        <v>0.28999999999999998</v>
      </c>
      <c r="G22" s="14">
        <v>0.98</v>
      </c>
      <c r="H22" s="14">
        <v>1.5</v>
      </c>
      <c r="I22" s="14">
        <v>-0.26</v>
      </c>
      <c r="J22" s="14">
        <v>0.84</v>
      </c>
      <c r="K22" s="14">
        <v>1.1200000000000001</v>
      </c>
      <c r="L22" s="14">
        <v>-1.26</v>
      </c>
      <c r="M22" s="14">
        <v>1.93</v>
      </c>
      <c r="N22" s="14">
        <v>0.43</v>
      </c>
      <c r="O22" s="14">
        <v>0.75</v>
      </c>
      <c r="P22" s="14">
        <v>0.43</v>
      </c>
      <c r="Q22" s="14">
        <v>0.57999999999999996</v>
      </c>
      <c r="R22" s="14">
        <v>0.43</v>
      </c>
      <c r="S22" s="14">
        <v>1</v>
      </c>
      <c r="T22" s="14">
        <v>0.54</v>
      </c>
      <c r="U22" s="14">
        <v>1.42</v>
      </c>
      <c r="V22" s="14">
        <v>0.43</v>
      </c>
      <c r="W22" s="14">
        <v>0.28999999999999998</v>
      </c>
      <c r="X22" s="14">
        <v>-1.08</v>
      </c>
      <c r="Y22" s="14">
        <v>-0.15</v>
      </c>
    </row>
    <row r="23" spans="1:25" x14ac:dyDescent="0.25">
      <c r="A23" s="14"/>
      <c r="B23" s="14">
        <v>0.43</v>
      </c>
      <c r="C23" s="14">
        <v>1.08</v>
      </c>
      <c r="D23" s="14">
        <v>0.42</v>
      </c>
      <c r="E23" s="14">
        <v>0.85</v>
      </c>
      <c r="F23" s="14">
        <v>0.28999999999999998</v>
      </c>
      <c r="G23" s="14">
        <v>0.39</v>
      </c>
      <c r="H23" s="14">
        <v>-0.67</v>
      </c>
      <c r="I23" s="14">
        <v>1.57</v>
      </c>
      <c r="J23" s="14">
        <v>0.84</v>
      </c>
      <c r="K23" s="14">
        <v>1.1200000000000001</v>
      </c>
      <c r="L23" s="14">
        <v>0.65</v>
      </c>
      <c r="M23" s="14">
        <v>1.06</v>
      </c>
      <c r="N23" s="14">
        <v>0.43</v>
      </c>
      <c r="O23" s="14">
        <v>-1.28</v>
      </c>
      <c r="P23" s="14">
        <v>0.43</v>
      </c>
      <c r="Q23" s="14">
        <v>1.7</v>
      </c>
      <c r="R23" s="14">
        <v>0.43</v>
      </c>
      <c r="S23" s="14">
        <v>-0.64</v>
      </c>
      <c r="T23" s="14">
        <v>0.54</v>
      </c>
      <c r="U23" s="14">
        <v>1.42</v>
      </c>
      <c r="V23" s="14">
        <v>-2.35</v>
      </c>
      <c r="W23" s="14">
        <v>0.28999999999999998</v>
      </c>
      <c r="X23" s="14">
        <v>0.77</v>
      </c>
      <c r="Y23" s="14">
        <v>-0.83</v>
      </c>
    </row>
    <row r="24" spans="1:25" x14ac:dyDescent="0.25">
      <c r="A24" s="14"/>
      <c r="B24" s="14">
        <v>0.43</v>
      </c>
      <c r="C24" s="14">
        <v>0.41</v>
      </c>
      <c r="D24" s="14">
        <v>0.42</v>
      </c>
      <c r="E24" s="14">
        <v>0.85</v>
      </c>
      <c r="F24" s="14">
        <v>0.28999999999999998</v>
      </c>
      <c r="G24" s="14">
        <v>0.39</v>
      </c>
      <c r="H24" s="14">
        <v>-0.67</v>
      </c>
      <c r="I24" s="14">
        <v>0.56000000000000005</v>
      </c>
      <c r="J24" s="14">
        <v>0.84</v>
      </c>
      <c r="K24" s="14">
        <v>1.1200000000000001</v>
      </c>
      <c r="L24" s="14">
        <v>0.65</v>
      </c>
      <c r="M24" s="14">
        <v>-0.28999999999999998</v>
      </c>
      <c r="N24" s="14">
        <v>0.43</v>
      </c>
      <c r="O24" s="14">
        <v>2.56</v>
      </c>
      <c r="P24" s="14">
        <v>0.43</v>
      </c>
      <c r="Q24" s="14">
        <v>1.7</v>
      </c>
      <c r="R24" s="14">
        <v>0.43</v>
      </c>
      <c r="S24" s="14">
        <v>-0.64</v>
      </c>
      <c r="T24" s="14">
        <v>0.54</v>
      </c>
      <c r="U24" s="14">
        <v>-1.02</v>
      </c>
      <c r="V24" s="14">
        <v>0.43</v>
      </c>
      <c r="W24" s="14">
        <v>2.02</v>
      </c>
      <c r="X24" s="14">
        <v>-1.08</v>
      </c>
      <c r="Y24" s="14">
        <v>0.68</v>
      </c>
    </row>
    <row r="25" spans="1:25" x14ac:dyDescent="0.25">
      <c r="A25" s="14"/>
      <c r="B25" s="14">
        <v>0.43</v>
      </c>
      <c r="C25" s="14">
        <v>-0.15</v>
      </c>
      <c r="D25" s="14">
        <v>0.42</v>
      </c>
      <c r="E25" s="14">
        <v>-1.1499999999999999</v>
      </c>
      <c r="F25" s="14">
        <v>0.28999999999999998</v>
      </c>
      <c r="G25" s="14">
        <v>0.39</v>
      </c>
      <c r="H25" s="14">
        <v>1.5</v>
      </c>
      <c r="I25" s="14">
        <v>-0.26</v>
      </c>
      <c r="J25" s="14">
        <v>-0.61</v>
      </c>
      <c r="K25" s="14">
        <v>-0.24</v>
      </c>
      <c r="L25" s="14">
        <v>0.65</v>
      </c>
      <c r="M25" s="14">
        <v>0.35</v>
      </c>
      <c r="N25" s="14">
        <v>0.43</v>
      </c>
      <c r="O25" s="14">
        <v>-0.04</v>
      </c>
      <c r="P25" s="14">
        <v>0.43</v>
      </c>
      <c r="Q25" s="14">
        <v>0.57999999999999996</v>
      </c>
      <c r="R25" s="14">
        <v>0.43</v>
      </c>
      <c r="S25" s="14">
        <v>-0.64</v>
      </c>
      <c r="T25" s="14">
        <v>0.54</v>
      </c>
      <c r="U25" s="14">
        <v>0.47</v>
      </c>
      <c r="V25" s="14">
        <v>0.43</v>
      </c>
      <c r="W25" s="14">
        <v>0.28999999999999998</v>
      </c>
      <c r="X25" s="14">
        <v>0.77</v>
      </c>
      <c r="Y25" s="14">
        <v>0.68</v>
      </c>
    </row>
    <row r="26" spans="1:25" x14ac:dyDescent="0.25">
      <c r="A26" s="14"/>
      <c r="B26" s="14">
        <v>0.43</v>
      </c>
      <c r="C26" s="14">
        <v>1.08</v>
      </c>
      <c r="D26" s="14">
        <v>0.42</v>
      </c>
      <c r="E26" s="14">
        <v>-1.1499999999999999</v>
      </c>
      <c r="F26" s="14">
        <v>0.28999999999999998</v>
      </c>
      <c r="G26" s="14">
        <v>-0.54</v>
      </c>
      <c r="H26" s="14">
        <v>1.5</v>
      </c>
      <c r="I26" s="14">
        <v>-0.26</v>
      </c>
      <c r="J26" s="14">
        <v>0.84</v>
      </c>
      <c r="K26" s="14">
        <v>-1.47</v>
      </c>
      <c r="L26" s="14">
        <v>0.65</v>
      </c>
      <c r="M26" s="14">
        <v>-1.53</v>
      </c>
      <c r="N26" s="14">
        <v>-2.35</v>
      </c>
      <c r="O26" s="14">
        <v>0.75</v>
      </c>
      <c r="P26" s="14">
        <v>0.43</v>
      </c>
      <c r="Q26" s="14">
        <v>-0.34</v>
      </c>
      <c r="R26" s="14">
        <v>0.43</v>
      </c>
      <c r="S26" s="14">
        <v>1</v>
      </c>
      <c r="T26" s="14">
        <v>-1.49</v>
      </c>
      <c r="U26" s="14">
        <v>-1.02</v>
      </c>
      <c r="V26" s="14">
        <v>0.43</v>
      </c>
      <c r="W26" s="14">
        <v>2.02</v>
      </c>
      <c r="X26" s="14">
        <v>0.77</v>
      </c>
      <c r="Y26" s="14">
        <v>0.68</v>
      </c>
    </row>
    <row r="27" spans="1:25" x14ac:dyDescent="0.25">
      <c r="A27" s="14"/>
      <c r="B27" s="14">
        <v>0.43</v>
      </c>
      <c r="C27" s="14">
        <v>1.08</v>
      </c>
      <c r="D27" s="14">
        <v>0.42</v>
      </c>
      <c r="E27" s="14">
        <v>0.85</v>
      </c>
      <c r="F27" s="15">
        <v>-3.46</v>
      </c>
      <c r="G27" s="14">
        <v>-0.96</v>
      </c>
      <c r="H27" s="14">
        <v>-0.67</v>
      </c>
      <c r="I27" s="14">
        <v>-0.26</v>
      </c>
      <c r="J27" s="14">
        <v>0.84</v>
      </c>
      <c r="K27" s="14">
        <v>-0.24</v>
      </c>
      <c r="L27" s="14">
        <v>-1.26</v>
      </c>
      <c r="M27" s="14">
        <v>-0.28999999999999998</v>
      </c>
      <c r="N27" s="14">
        <v>0.43</v>
      </c>
      <c r="O27" s="14">
        <v>-0.04</v>
      </c>
      <c r="P27" s="14">
        <v>0.43</v>
      </c>
      <c r="Q27" s="14">
        <v>-1.17</v>
      </c>
      <c r="R27" s="14">
        <v>0.43</v>
      </c>
      <c r="S27" s="14">
        <v>1</v>
      </c>
      <c r="T27" s="14">
        <v>0.54</v>
      </c>
      <c r="U27" s="14">
        <v>-1.02</v>
      </c>
      <c r="V27" s="14">
        <v>0.43</v>
      </c>
      <c r="W27" s="14">
        <v>-0.47</v>
      </c>
      <c r="X27" s="14">
        <v>0.77</v>
      </c>
      <c r="Y27" s="14">
        <v>-0.15</v>
      </c>
    </row>
    <row r="28" spans="1:25" x14ac:dyDescent="0.25">
      <c r="A28" s="14"/>
      <c r="B28" s="14">
        <v>-2.35</v>
      </c>
      <c r="C28" s="14">
        <v>-2.66</v>
      </c>
      <c r="D28" s="14">
        <v>0.42</v>
      </c>
      <c r="E28" s="14">
        <v>0.85</v>
      </c>
      <c r="F28" s="14">
        <v>0.28999999999999998</v>
      </c>
      <c r="G28" s="14">
        <v>-1.38</v>
      </c>
      <c r="H28" s="14">
        <v>-0.67</v>
      </c>
      <c r="I28" s="14">
        <v>-1.71</v>
      </c>
      <c r="J28" s="14">
        <v>-2.2400000000000002</v>
      </c>
      <c r="K28" s="14">
        <v>-1.47</v>
      </c>
      <c r="L28" s="14">
        <v>0.65</v>
      </c>
      <c r="M28" s="14">
        <v>-0.91</v>
      </c>
      <c r="N28" s="14">
        <v>0.43</v>
      </c>
      <c r="O28" s="14">
        <v>-0.69</v>
      </c>
      <c r="P28" s="14">
        <v>0.43</v>
      </c>
      <c r="Q28" s="14">
        <v>-1.17</v>
      </c>
      <c r="R28" s="14">
        <v>-2.35</v>
      </c>
      <c r="S28" s="14">
        <v>-0.64</v>
      </c>
      <c r="T28" s="14">
        <v>0.54</v>
      </c>
      <c r="U28" s="14">
        <v>-0.31</v>
      </c>
      <c r="V28" s="14">
        <v>0.43</v>
      </c>
      <c r="W28" s="14">
        <v>-1.1000000000000001</v>
      </c>
      <c r="X28" s="14">
        <v>-1.08</v>
      </c>
      <c r="Y28" s="14">
        <v>-1.45</v>
      </c>
    </row>
    <row r="29" spans="1:25" x14ac:dyDescent="0.25">
      <c r="A29" s="14"/>
      <c r="B29" s="14">
        <v>0.43</v>
      </c>
      <c r="C29" s="14">
        <v>-0.15</v>
      </c>
      <c r="D29" s="14">
        <v>0.42</v>
      </c>
      <c r="E29" s="14">
        <v>0.85</v>
      </c>
      <c r="F29" s="14">
        <v>0.28999999999999998</v>
      </c>
      <c r="G29" s="14">
        <v>-0.54</v>
      </c>
      <c r="H29" s="14">
        <v>-0.67</v>
      </c>
      <c r="I29" s="14">
        <v>1.57</v>
      </c>
      <c r="J29" s="14">
        <v>-0.61</v>
      </c>
      <c r="K29" s="14">
        <v>1.1200000000000001</v>
      </c>
      <c r="L29" s="14">
        <v>-1.26</v>
      </c>
      <c r="M29" s="14">
        <v>-0.91</v>
      </c>
      <c r="N29" s="14">
        <v>0.43</v>
      </c>
      <c r="O29" s="14">
        <v>-0.04</v>
      </c>
      <c r="P29" s="14">
        <v>0.43</v>
      </c>
      <c r="Q29" s="14">
        <v>0.57999999999999996</v>
      </c>
      <c r="R29" s="14">
        <v>0.43</v>
      </c>
      <c r="S29" s="14">
        <v>1</v>
      </c>
      <c r="T29" s="14">
        <v>0.54</v>
      </c>
      <c r="U29" s="14">
        <v>-0.31</v>
      </c>
      <c r="V29" s="14">
        <v>0.43</v>
      </c>
      <c r="W29" s="14">
        <v>-0.47</v>
      </c>
      <c r="X29" s="14">
        <v>0.77</v>
      </c>
      <c r="Y29" s="14">
        <v>2.57</v>
      </c>
    </row>
    <row r="30" spans="1:25" x14ac:dyDescent="0.25">
      <c r="A30" s="14"/>
      <c r="B30" s="14">
        <v>0.43</v>
      </c>
      <c r="C30" s="14">
        <v>0.41</v>
      </c>
      <c r="D30" s="14">
        <v>-2.79</v>
      </c>
      <c r="E30" s="14">
        <v>0.85</v>
      </c>
      <c r="F30" s="14">
        <v>0.28999999999999998</v>
      </c>
      <c r="G30" s="14">
        <v>-0.96</v>
      </c>
      <c r="H30" s="14">
        <v>-0.67</v>
      </c>
      <c r="I30" s="14">
        <v>-0.26</v>
      </c>
      <c r="J30" s="14">
        <v>0.84</v>
      </c>
      <c r="K30" s="14">
        <v>-0.24</v>
      </c>
      <c r="L30" s="14">
        <v>0.65</v>
      </c>
      <c r="M30" s="14">
        <v>-1.53</v>
      </c>
      <c r="N30" s="14">
        <v>0.43</v>
      </c>
      <c r="O30" s="14">
        <v>-0.69</v>
      </c>
      <c r="P30" s="14">
        <v>0.43</v>
      </c>
      <c r="Q30" s="14">
        <v>-1.17</v>
      </c>
      <c r="R30" s="14">
        <v>-2.35</v>
      </c>
      <c r="S30" s="14">
        <v>-2.13</v>
      </c>
      <c r="T30" s="14">
        <v>-2.38</v>
      </c>
      <c r="U30" s="14">
        <v>-1.69</v>
      </c>
      <c r="V30" s="14">
        <v>0.43</v>
      </c>
      <c r="W30" s="14">
        <v>-1.1000000000000001</v>
      </c>
      <c r="X30" s="14">
        <v>-1.08</v>
      </c>
      <c r="Y30" s="14">
        <v>-1.45</v>
      </c>
    </row>
    <row r="31" spans="1:25" x14ac:dyDescent="0.25">
      <c r="A31" s="14"/>
      <c r="B31" s="14">
        <v>0.43</v>
      </c>
      <c r="C31" s="14">
        <v>-0.65</v>
      </c>
      <c r="D31" s="14">
        <v>0.42</v>
      </c>
      <c r="E31" s="14">
        <v>-1.97</v>
      </c>
      <c r="F31" s="14">
        <v>0.28999999999999998</v>
      </c>
      <c r="G31" s="14">
        <v>2.3199999999999998</v>
      </c>
      <c r="H31" s="14">
        <v>-0.67</v>
      </c>
      <c r="I31" s="14">
        <v>-0.26</v>
      </c>
      <c r="J31" s="14">
        <v>-1.24</v>
      </c>
      <c r="K31" s="14">
        <v>-0.24</v>
      </c>
      <c r="L31" s="14">
        <v>0.65</v>
      </c>
      <c r="M31" s="14">
        <v>1.06</v>
      </c>
      <c r="N31" s="14">
        <v>0.43</v>
      </c>
      <c r="O31" s="14">
        <v>-1.28</v>
      </c>
      <c r="P31" s="14">
        <v>-2.35</v>
      </c>
      <c r="Q31" s="14">
        <v>-0.34</v>
      </c>
      <c r="R31" s="14">
        <v>0.43</v>
      </c>
      <c r="S31" s="14">
        <v>-0.64</v>
      </c>
      <c r="T31" s="14">
        <v>0.54</v>
      </c>
      <c r="U31" s="14">
        <v>0.47</v>
      </c>
      <c r="V31" s="14">
        <v>0.43</v>
      </c>
      <c r="W31" s="14">
        <v>-1.1000000000000001</v>
      </c>
      <c r="X31" s="14">
        <v>0.77</v>
      </c>
      <c r="Y31" s="14">
        <v>-0.15</v>
      </c>
    </row>
    <row r="32" spans="1:2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4" spans="1:2" ht="15.75" x14ac:dyDescent="0.25">
      <c r="A34" s="4" t="s">
        <v>31</v>
      </c>
    </row>
    <row r="35" spans="1:2" x14ac:dyDescent="0.25">
      <c r="A35" s="5" t="s">
        <v>32</v>
      </c>
    </row>
    <row r="36" spans="1:2" x14ac:dyDescent="0.25">
      <c r="A36" s="5" t="s">
        <v>33</v>
      </c>
    </row>
    <row r="37" spans="1:2" x14ac:dyDescent="0.25">
      <c r="A37" s="5" t="s">
        <v>34</v>
      </c>
    </row>
    <row r="38" spans="1:2" x14ac:dyDescent="0.25">
      <c r="A38" s="5" t="s">
        <v>35</v>
      </c>
    </row>
    <row r="39" spans="1:2" ht="15.75" x14ac:dyDescent="0.25">
      <c r="A39" s="6"/>
      <c r="B39" s="7"/>
    </row>
    <row r="40" spans="1:2" x14ac:dyDescent="0.25">
      <c r="A40" s="12" t="s">
        <v>36</v>
      </c>
      <c r="B40" s="12"/>
    </row>
    <row r="41" spans="1:2" x14ac:dyDescent="0.25">
      <c r="A41" s="5" t="s">
        <v>37</v>
      </c>
      <c r="B41" s="10" t="s">
        <v>38</v>
      </c>
    </row>
    <row r="42" spans="1:2" x14ac:dyDescent="0.25">
      <c r="A42" s="5" t="s">
        <v>39</v>
      </c>
      <c r="B42" s="10" t="s">
        <v>40</v>
      </c>
    </row>
    <row r="43" spans="1:2" x14ac:dyDescent="0.25">
      <c r="A43" s="5" t="s">
        <v>41</v>
      </c>
      <c r="B43" s="10" t="s">
        <v>42</v>
      </c>
    </row>
    <row r="44" spans="1:2" x14ac:dyDescent="0.25">
      <c r="A44" s="5" t="s">
        <v>43</v>
      </c>
      <c r="B44" s="10" t="s">
        <v>44</v>
      </c>
    </row>
    <row r="46" spans="1:2" x14ac:dyDescent="0.25">
      <c r="A46" s="12" t="s">
        <v>45</v>
      </c>
      <c r="B46" s="10" t="s">
        <v>46</v>
      </c>
    </row>
    <row r="47" spans="1:2" x14ac:dyDescent="0.25">
      <c r="A47" s="5" t="s">
        <v>47</v>
      </c>
      <c r="B47" s="10" t="s">
        <v>48</v>
      </c>
    </row>
    <row r="48" spans="1:2" x14ac:dyDescent="0.25">
      <c r="A48" s="5" t="s">
        <v>49</v>
      </c>
      <c r="B48" s="10" t="s">
        <v>50</v>
      </c>
    </row>
    <row r="49" spans="1:12" x14ac:dyDescent="0.25">
      <c r="A49" s="5" t="s">
        <v>51</v>
      </c>
      <c r="B49" s="10" t="s">
        <v>52</v>
      </c>
    </row>
    <row r="51" spans="1:12" x14ac:dyDescent="0.25">
      <c r="A51" s="12" t="s">
        <v>53</v>
      </c>
    </row>
    <row r="52" spans="1:12" x14ac:dyDescent="0.25">
      <c r="A52" s="5" t="s">
        <v>54</v>
      </c>
      <c r="B52" s="10" t="s">
        <v>55</v>
      </c>
    </row>
    <row r="53" spans="1:12" x14ac:dyDescent="0.25">
      <c r="A53" s="5" t="s">
        <v>56</v>
      </c>
      <c r="B53" s="10" t="s">
        <v>57</v>
      </c>
    </row>
    <row r="55" spans="1:12" x14ac:dyDescent="0.25">
      <c r="A55" s="13" t="s">
        <v>58</v>
      </c>
      <c r="D55" s="11" t="s">
        <v>339</v>
      </c>
      <c r="E55" s="42"/>
    </row>
    <row r="56" spans="1:12" ht="30" x14ac:dyDescent="0.25">
      <c r="A56" s="197" t="s">
        <v>60</v>
      </c>
      <c r="B56" s="197" t="s">
        <v>61</v>
      </c>
      <c r="C56" s="197" t="s">
        <v>62</v>
      </c>
      <c r="D56" s="197" t="s">
        <v>63</v>
      </c>
      <c r="E56" s="19" t="s">
        <v>64</v>
      </c>
      <c r="F56" s="197" t="s">
        <v>65</v>
      </c>
      <c r="G56" s="262" t="s">
        <v>66</v>
      </c>
      <c r="H56" s="262"/>
      <c r="I56" s="262" t="s">
        <v>67</v>
      </c>
      <c r="J56" s="262"/>
      <c r="K56" s="197" t="s">
        <v>68</v>
      </c>
      <c r="L56" s="197" t="s">
        <v>69</v>
      </c>
    </row>
    <row r="57" spans="1:12" x14ac:dyDescent="0.25">
      <c r="A57" s="1" t="s">
        <v>352</v>
      </c>
      <c r="B57" s="14"/>
      <c r="C57" s="14"/>
      <c r="D57" s="14"/>
      <c r="E57" s="14"/>
      <c r="F57" s="14"/>
      <c r="G57" s="14"/>
      <c r="H57" s="14"/>
      <c r="I57" s="14"/>
      <c r="J57" s="14"/>
      <c r="K57" s="30">
        <v>0</v>
      </c>
      <c r="L57" s="14" t="s">
        <v>88</v>
      </c>
    </row>
    <row r="58" spans="1:12" x14ac:dyDescent="0.25">
      <c r="A58" s="1" t="s">
        <v>353</v>
      </c>
      <c r="B58" s="14"/>
      <c r="C58" s="14"/>
      <c r="D58" s="14"/>
      <c r="E58" s="14"/>
      <c r="F58" s="14"/>
      <c r="G58" s="14"/>
      <c r="H58" s="14"/>
      <c r="I58" s="14"/>
      <c r="J58" s="14"/>
      <c r="K58" s="30">
        <v>3.6999999999999998E-2</v>
      </c>
      <c r="L58" s="14" t="s">
        <v>88</v>
      </c>
    </row>
    <row r="59" spans="1:12" x14ac:dyDescent="0.25">
      <c r="A59" s="1" t="s">
        <v>354</v>
      </c>
      <c r="B59" s="14"/>
      <c r="C59" s="14"/>
      <c r="D59" s="14"/>
      <c r="E59" s="14"/>
      <c r="F59" s="14"/>
      <c r="G59" s="14"/>
      <c r="H59" s="14"/>
      <c r="I59" s="14"/>
      <c r="J59" s="14"/>
      <c r="K59" s="30">
        <v>0</v>
      </c>
      <c r="L59" s="14" t="s">
        <v>88</v>
      </c>
    </row>
    <row r="60" spans="1:12" x14ac:dyDescent="0.25">
      <c r="A60" s="1" t="s">
        <v>355</v>
      </c>
      <c r="B60" s="14"/>
      <c r="C60" s="14"/>
      <c r="D60" s="14"/>
      <c r="E60" s="14"/>
      <c r="F60" s="14"/>
      <c r="G60" s="14"/>
      <c r="H60" s="14"/>
      <c r="I60" s="14"/>
      <c r="J60" s="14"/>
      <c r="K60" s="30">
        <v>4.0000000000000001E-3</v>
      </c>
      <c r="L60" s="14" t="s">
        <v>88</v>
      </c>
    </row>
    <row r="61" spans="1:12" x14ac:dyDescent="0.25">
      <c r="A61" s="1" t="s">
        <v>356</v>
      </c>
      <c r="B61" s="14"/>
      <c r="C61" s="14"/>
      <c r="D61" s="14"/>
      <c r="E61" s="14"/>
      <c r="F61" s="14"/>
      <c r="G61" s="14"/>
      <c r="H61" s="14"/>
      <c r="I61" s="14"/>
      <c r="J61" s="14"/>
      <c r="K61" s="30">
        <v>0</v>
      </c>
      <c r="L61" s="14" t="s">
        <v>88</v>
      </c>
    </row>
    <row r="62" spans="1:12" x14ac:dyDescent="0.25">
      <c r="A62" s="1" t="s">
        <v>357</v>
      </c>
      <c r="B62" s="14"/>
      <c r="C62" s="14"/>
      <c r="D62" s="14"/>
      <c r="E62" s="14"/>
      <c r="F62" s="14"/>
      <c r="G62" s="14"/>
      <c r="H62" s="14"/>
      <c r="I62" s="14"/>
      <c r="J62" s="14"/>
      <c r="K62" s="30">
        <v>0.33100000000000002</v>
      </c>
      <c r="L62" s="14" t="s">
        <v>94</v>
      </c>
    </row>
    <row r="63" spans="1:12" x14ac:dyDescent="0.25">
      <c r="A63" s="1" t="s">
        <v>358</v>
      </c>
      <c r="B63" s="14"/>
      <c r="C63" s="14"/>
      <c r="D63" s="14"/>
      <c r="E63" s="14"/>
      <c r="F63" s="14"/>
      <c r="G63" s="14"/>
      <c r="H63" s="14"/>
      <c r="I63" s="14"/>
      <c r="J63" s="14"/>
      <c r="K63" s="30">
        <v>0</v>
      </c>
      <c r="L63" s="14" t="s">
        <v>88</v>
      </c>
    </row>
    <row r="64" spans="1:12" x14ac:dyDescent="0.25">
      <c r="A64" s="1" t="s">
        <v>359</v>
      </c>
      <c r="B64" s="14"/>
      <c r="C64" s="14"/>
      <c r="D64" s="14"/>
      <c r="E64" s="14"/>
      <c r="F64" s="14"/>
      <c r="G64" s="14"/>
      <c r="H64" s="14"/>
      <c r="I64" s="14"/>
      <c r="J64" s="14"/>
      <c r="K64" s="30">
        <v>5.7000000000000002E-2</v>
      </c>
      <c r="L64" s="14" t="s">
        <v>94</v>
      </c>
    </row>
    <row r="65" spans="1:12" x14ac:dyDescent="0.25">
      <c r="A65" s="1" t="s">
        <v>360</v>
      </c>
      <c r="B65" s="14"/>
      <c r="C65" s="14"/>
      <c r="D65" s="14"/>
      <c r="E65" s="14"/>
      <c r="F65" s="14"/>
      <c r="G65" s="14"/>
      <c r="H65" s="14"/>
      <c r="I65" s="14"/>
      <c r="J65" s="14"/>
      <c r="K65" s="30">
        <v>4.0000000000000001E-3</v>
      </c>
      <c r="L65" s="14" t="s">
        <v>88</v>
      </c>
    </row>
    <row r="66" spans="1:12" x14ac:dyDescent="0.25">
      <c r="A66" s="1" t="s">
        <v>361</v>
      </c>
      <c r="B66" s="14"/>
      <c r="C66" s="14"/>
      <c r="D66" s="14"/>
      <c r="E66" s="14"/>
      <c r="F66" s="14"/>
      <c r="G66" s="14"/>
      <c r="H66" s="14"/>
      <c r="I66" s="14"/>
      <c r="J66" s="14"/>
      <c r="K66" s="30">
        <v>0.01</v>
      </c>
      <c r="L66" s="14" t="s">
        <v>88</v>
      </c>
    </row>
    <row r="67" spans="1:12" x14ac:dyDescent="0.25">
      <c r="A67" s="1" t="s">
        <v>362</v>
      </c>
      <c r="B67" s="14"/>
      <c r="C67" s="14"/>
      <c r="D67" s="14"/>
      <c r="E67" s="14"/>
      <c r="F67" s="14"/>
      <c r="G67" s="14"/>
      <c r="H67" s="14"/>
      <c r="I67" s="14"/>
      <c r="J67" s="14"/>
      <c r="K67" s="30">
        <v>0</v>
      </c>
      <c r="L67" s="14" t="s">
        <v>88</v>
      </c>
    </row>
    <row r="68" spans="1:12" x14ac:dyDescent="0.25">
      <c r="A68" s="1" t="s">
        <v>363</v>
      </c>
      <c r="B68" s="14"/>
      <c r="C68" s="14"/>
      <c r="D68" s="14"/>
      <c r="E68" s="14"/>
      <c r="F68" s="14"/>
      <c r="G68" s="14"/>
      <c r="H68" s="14"/>
      <c r="I68" s="14"/>
      <c r="J68" s="14"/>
      <c r="K68" s="30">
        <v>0.6</v>
      </c>
      <c r="L68" s="14" t="s">
        <v>94</v>
      </c>
    </row>
    <row r="69" spans="1:12" x14ac:dyDescent="0.25">
      <c r="A69" s="1" t="s">
        <v>364</v>
      </c>
      <c r="B69" s="14"/>
      <c r="C69" s="14"/>
      <c r="D69" s="14"/>
      <c r="E69" s="14"/>
      <c r="F69" s="14"/>
      <c r="G69" s="14"/>
      <c r="H69" s="14"/>
      <c r="I69" s="14"/>
      <c r="J69" s="14"/>
      <c r="K69" s="30">
        <v>0</v>
      </c>
      <c r="L69" s="14" t="s">
        <v>88</v>
      </c>
    </row>
    <row r="70" spans="1:12" x14ac:dyDescent="0.25">
      <c r="A70" s="1" t="s">
        <v>365</v>
      </c>
      <c r="B70" s="14"/>
      <c r="C70" s="14"/>
      <c r="D70" s="14"/>
      <c r="E70" s="14"/>
      <c r="F70" s="14"/>
      <c r="G70" s="14"/>
      <c r="H70" s="14"/>
      <c r="I70" s="14"/>
      <c r="J70" s="14"/>
      <c r="K70" s="30">
        <v>0.10199999999999999</v>
      </c>
      <c r="L70" s="14" t="s">
        <v>94</v>
      </c>
    </row>
    <row r="71" spans="1:12" x14ac:dyDescent="0.25">
      <c r="A71" s="1" t="s">
        <v>366</v>
      </c>
      <c r="B71" s="14"/>
      <c r="C71" s="14"/>
      <c r="D71" s="14"/>
      <c r="E71" s="14"/>
      <c r="F71" s="14"/>
      <c r="G71" s="14"/>
      <c r="H71" s="14"/>
      <c r="I71" s="14"/>
      <c r="J71" s="14"/>
      <c r="K71" s="30">
        <v>0</v>
      </c>
      <c r="L71" s="14" t="s">
        <v>88</v>
      </c>
    </row>
    <row r="72" spans="1:12" x14ac:dyDescent="0.25">
      <c r="A72" s="1" t="s">
        <v>367</v>
      </c>
      <c r="B72" s="14"/>
      <c r="C72" s="14"/>
      <c r="D72" s="14"/>
      <c r="E72" s="14"/>
      <c r="F72" s="14"/>
      <c r="G72" s="14"/>
      <c r="H72" s="14"/>
      <c r="I72" s="14"/>
      <c r="J72" s="14"/>
      <c r="K72" s="30">
        <v>5.8999999999999997E-2</v>
      </c>
      <c r="L72" s="14" t="s">
        <v>94</v>
      </c>
    </row>
    <row r="73" spans="1:12" x14ac:dyDescent="0.25">
      <c r="A73" s="1" t="s">
        <v>368</v>
      </c>
      <c r="B73" s="14"/>
      <c r="C73" s="14"/>
      <c r="D73" s="14"/>
      <c r="E73" s="14"/>
      <c r="F73" s="14"/>
      <c r="G73" s="14"/>
      <c r="H73" s="14"/>
      <c r="I73" s="14"/>
      <c r="J73" s="14"/>
      <c r="K73" s="30">
        <v>0</v>
      </c>
      <c r="L73" s="14" t="s">
        <v>88</v>
      </c>
    </row>
    <row r="74" spans="1:12" x14ac:dyDescent="0.25">
      <c r="A74" s="1" t="s">
        <v>369</v>
      </c>
      <c r="B74" s="14"/>
      <c r="C74" s="14"/>
      <c r="D74" s="14"/>
      <c r="E74" s="14"/>
      <c r="F74" s="14"/>
      <c r="G74" s="14"/>
      <c r="H74" s="14"/>
      <c r="I74" s="14"/>
      <c r="J74" s="14"/>
      <c r="K74" s="30">
        <v>3.0000000000000001E-3</v>
      </c>
      <c r="L74" s="14" t="s">
        <v>94</v>
      </c>
    </row>
    <row r="75" spans="1:12" x14ac:dyDescent="0.25">
      <c r="A75" s="1" t="s">
        <v>370</v>
      </c>
      <c r="B75" s="14"/>
      <c r="C75" s="14"/>
      <c r="D75" s="14"/>
      <c r="E75" s="14"/>
      <c r="F75" s="14"/>
      <c r="G75" s="14"/>
      <c r="H75" s="14"/>
      <c r="I75" s="14"/>
      <c r="J75" s="14"/>
      <c r="K75" s="30">
        <v>0</v>
      </c>
      <c r="L75" s="14" t="s">
        <v>88</v>
      </c>
    </row>
    <row r="76" spans="1:12" x14ac:dyDescent="0.25">
      <c r="A76" s="1" t="s">
        <v>371</v>
      </c>
      <c r="B76" s="14"/>
      <c r="C76" s="14"/>
      <c r="D76" s="14"/>
      <c r="E76" s="14"/>
      <c r="F76" s="14"/>
      <c r="G76" s="14"/>
      <c r="H76" s="14"/>
      <c r="I76" s="14"/>
      <c r="J76" s="14"/>
      <c r="K76" s="30">
        <v>0.22500000000000001</v>
      </c>
      <c r="L76" s="14" t="s">
        <v>94</v>
      </c>
    </row>
    <row r="77" spans="1:12" x14ac:dyDescent="0.25">
      <c r="A77" s="1" t="s">
        <v>372</v>
      </c>
      <c r="B77" s="14"/>
      <c r="C77" s="14"/>
      <c r="D77" s="14"/>
      <c r="E77" s="14"/>
      <c r="F77" s="14"/>
      <c r="G77" s="14"/>
      <c r="H77" s="14"/>
      <c r="I77" s="14"/>
      <c r="J77" s="14"/>
      <c r="K77" s="30">
        <v>0</v>
      </c>
      <c r="L77" s="14" t="s">
        <v>88</v>
      </c>
    </row>
    <row r="78" spans="1:12" x14ac:dyDescent="0.25">
      <c r="A78" s="1" t="s">
        <v>373</v>
      </c>
      <c r="B78" s="14"/>
      <c r="C78" s="14"/>
      <c r="D78" s="14"/>
      <c r="E78" s="14"/>
      <c r="F78" s="14"/>
      <c r="G78" s="14"/>
      <c r="H78" s="14"/>
      <c r="I78" s="14"/>
      <c r="J78" s="14"/>
      <c r="K78" s="30">
        <v>1.9E-2</v>
      </c>
      <c r="L78" s="14" t="s">
        <v>88</v>
      </c>
    </row>
    <row r="79" spans="1:12" x14ac:dyDescent="0.25">
      <c r="A79" s="1" t="s">
        <v>374</v>
      </c>
      <c r="B79" s="14"/>
      <c r="C79" s="14"/>
      <c r="D79" s="14"/>
      <c r="E79" s="14"/>
      <c r="F79" s="14"/>
      <c r="G79" s="14"/>
      <c r="H79" s="14"/>
      <c r="I79" s="14"/>
      <c r="J79" s="14"/>
      <c r="K79" s="30">
        <v>1E-3</v>
      </c>
      <c r="L79" s="14" t="s">
        <v>88</v>
      </c>
    </row>
    <row r="80" spans="1:12" x14ac:dyDescent="0.25">
      <c r="A80" s="1" t="s">
        <v>375</v>
      </c>
      <c r="B80" s="14"/>
      <c r="C80" s="14"/>
      <c r="D80" s="14"/>
      <c r="E80" s="14"/>
      <c r="F80" s="14"/>
      <c r="G80" s="14"/>
      <c r="H80" s="14"/>
      <c r="I80" s="14"/>
      <c r="J80" s="14"/>
      <c r="K80" s="30">
        <v>5.3999999999999999E-2</v>
      </c>
      <c r="L80" s="14" t="s">
        <v>94</v>
      </c>
    </row>
    <row r="82" spans="1:7" ht="15.75" x14ac:dyDescent="0.25">
      <c r="A82" s="21" t="s">
        <v>75</v>
      </c>
      <c r="B82" s="22"/>
    </row>
    <row r="83" spans="1:7" x14ac:dyDescent="0.25">
      <c r="A83" s="23" t="s">
        <v>76</v>
      </c>
      <c r="B83" s="22"/>
    </row>
    <row r="84" spans="1:7" x14ac:dyDescent="0.25">
      <c r="A84" s="23" t="s">
        <v>77</v>
      </c>
      <c r="B84" s="22"/>
    </row>
    <row r="85" spans="1:7" x14ac:dyDescent="0.25">
      <c r="A85" s="23" t="s">
        <v>78</v>
      </c>
      <c r="B85" s="22"/>
    </row>
    <row r="86" spans="1:7" x14ac:dyDescent="0.25">
      <c r="A86" s="23"/>
      <c r="B86" s="23" t="s">
        <v>79</v>
      </c>
    </row>
    <row r="87" spans="1:7" x14ac:dyDescent="0.25">
      <c r="A87" s="23"/>
      <c r="B87" s="23" t="s">
        <v>80</v>
      </c>
    </row>
    <row r="88" spans="1:7" x14ac:dyDescent="0.25">
      <c r="A88" s="23" t="s">
        <v>81</v>
      </c>
      <c r="B88" s="22"/>
    </row>
    <row r="90" spans="1:7" ht="30" x14ac:dyDescent="0.25">
      <c r="A90" s="197" t="s">
        <v>60</v>
      </c>
      <c r="B90" s="197" t="s">
        <v>82</v>
      </c>
      <c r="C90" s="197" t="s">
        <v>83</v>
      </c>
      <c r="D90" s="197" t="s">
        <v>84</v>
      </c>
      <c r="E90" s="197" t="s">
        <v>85</v>
      </c>
      <c r="F90" s="197" t="s">
        <v>86</v>
      </c>
      <c r="G90" s="197" t="s">
        <v>87</v>
      </c>
    </row>
    <row r="91" spans="1:7" x14ac:dyDescent="0.25">
      <c r="A91" s="24" t="s">
        <v>378</v>
      </c>
      <c r="B91" s="30">
        <v>0.44900000000000001</v>
      </c>
      <c r="C91" s="30">
        <v>8.58</v>
      </c>
      <c r="D91" s="30">
        <v>5</v>
      </c>
      <c r="E91" s="30">
        <v>0.128</v>
      </c>
      <c r="F91" s="30" t="s">
        <v>94</v>
      </c>
      <c r="G91" s="30"/>
    </row>
    <row r="92" spans="1:7" x14ac:dyDescent="0.25">
      <c r="A92" s="24" t="s">
        <v>379</v>
      </c>
      <c r="B92" s="30">
        <v>0.33900000000000002</v>
      </c>
      <c r="C92" s="30">
        <v>11.893000000000001</v>
      </c>
      <c r="D92" s="30">
        <v>2</v>
      </c>
      <c r="E92" s="30">
        <v>3.0000000000000001E-3</v>
      </c>
      <c r="F92" s="30" t="s">
        <v>88</v>
      </c>
      <c r="G92" s="30" t="s">
        <v>385</v>
      </c>
    </row>
    <row r="93" spans="1:7" ht="45" x14ac:dyDescent="0.25">
      <c r="A93" s="24" t="s">
        <v>380</v>
      </c>
      <c r="B93" s="30">
        <v>1</v>
      </c>
      <c r="C93" s="30">
        <v>0</v>
      </c>
      <c r="D93" s="30">
        <v>0</v>
      </c>
      <c r="E93" s="30" t="s">
        <v>93</v>
      </c>
      <c r="F93" s="30" t="s">
        <v>94</v>
      </c>
      <c r="G93" s="30"/>
    </row>
    <row r="94" spans="1:7" ht="45" x14ac:dyDescent="0.25">
      <c r="A94" s="24" t="s">
        <v>381</v>
      </c>
      <c r="B94" s="30">
        <v>0.24</v>
      </c>
      <c r="C94" s="30">
        <v>13.952999999999999</v>
      </c>
      <c r="D94" s="30">
        <v>20</v>
      </c>
      <c r="E94" s="30">
        <v>0.84499999999999997</v>
      </c>
      <c r="F94" s="30" t="s">
        <v>94</v>
      </c>
      <c r="G94" s="30"/>
    </row>
    <row r="95" spans="1:7" ht="45" x14ac:dyDescent="0.25">
      <c r="A95" s="24" t="s">
        <v>382</v>
      </c>
      <c r="B95" s="30">
        <v>0.55600000000000005</v>
      </c>
      <c r="C95" s="30">
        <v>6.2949999999999999</v>
      </c>
      <c r="D95" s="30">
        <v>5</v>
      </c>
      <c r="E95" s="30">
        <v>0.28000000000000003</v>
      </c>
      <c r="F95" s="30" t="s">
        <v>94</v>
      </c>
      <c r="G95" s="30"/>
    </row>
    <row r="96" spans="1:7" ht="45" x14ac:dyDescent="0.25">
      <c r="A96" s="24" t="s">
        <v>383</v>
      </c>
      <c r="B96" s="30">
        <v>0.81299999999999994</v>
      </c>
      <c r="C96" s="30">
        <v>2.282</v>
      </c>
      <c r="D96" s="30">
        <v>2</v>
      </c>
      <c r="E96" s="30">
        <v>0.32</v>
      </c>
      <c r="F96" s="30" t="s">
        <v>94</v>
      </c>
      <c r="G96" s="30"/>
    </row>
    <row r="97" spans="1:11" ht="60" x14ac:dyDescent="0.25">
      <c r="A97" s="24" t="s">
        <v>384</v>
      </c>
      <c r="B97" s="30">
        <v>9.1999999999999998E-2</v>
      </c>
      <c r="C97" s="30">
        <v>23.321999999999999</v>
      </c>
      <c r="D97" s="30">
        <v>20</v>
      </c>
      <c r="E97" s="30">
        <v>0.29799999999999999</v>
      </c>
      <c r="F97" s="30" t="s">
        <v>94</v>
      </c>
      <c r="G97" s="30"/>
    </row>
    <row r="99" spans="1:11" x14ac:dyDescent="0.25">
      <c r="A99" s="25" t="s">
        <v>100</v>
      </c>
    </row>
    <row r="100" spans="1:11" ht="15.75" x14ac:dyDescent="0.25">
      <c r="A100" s="21" t="s">
        <v>101</v>
      </c>
    </row>
    <row r="101" spans="1:11" x14ac:dyDescent="0.25">
      <c r="A101" s="23" t="s">
        <v>102</v>
      </c>
    </row>
    <row r="102" spans="1:11" x14ac:dyDescent="0.25">
      <c r="A102" s="23" t="s">
        <v>103</v>
      </c>
    </row>
    <row r="103" spans="1:11" x14ac:dyDescent="0.25">
      <c r="A103" s="23" t="s">
        <v>104</v>
      </c>
    </row>
    <row r="104" spans="1:11" x14ac:dyDescent="0.25">
      <c r="A104" s="23" t="s">
        <v>105</v>
      </c>
    </row>
    <row r="105" spans="1:11" x14ac:dyDescent="0.25">
      <c r="A105" s="23" t="s">
        <v>106</v>
      </c>
    </row>
    <row r="106" spans="1:11" x14ac:dyDescent="0.25">
      <c r="A106" s="23" t="s">
        <v>107</v>
      </c>
    </row>
    <row r="108" spans="1:11" x14ac:dyDescent="0.25">
      <c r="A108" s="13" t="s">
        <v>108</v>
      </c>
      <c r="B108" s="11"/>
      <c r="C108" s="11" t="s">
        <v>386</v>
      </c>
    </row>
    <row r="109" spans="1:11" ht="30" x14ac:dyDescent="0.25">
      <c r="A109" s="197" t="s">
        <v>60</v>
      </c>
      <c r="B109" s="197" t="s">
        <v>84</v>
      </c>
      <c r="C109" s="197" t="s">
        <v>110</v>
      </c>
      <c r="D109" s="197" t="s">
        <v>111</v>
      </c>
      <c r="E109" s="197" t="s">
        <v>72</v>
      </c>
      <c r="F109" s="197" t="s">
        <v>112</v>
      </c>
      <c r="G109" s="197" t="s">
        <v>113</v>
      </c>
      <c r="H109" s="197" t="s">
        <v>114</v>
      </c>
      <c r="I109" s="197" t="s">
        <v>115</v>
      </c>
      <c r="J109" s="197" t="s">
        <v>116</v>
      </c>
    </row>
    <row r="110" spans="1:11" x14ac:dyDescent="0.25">
      <c r="A110" s="24" t="s">
        <v>378</v>
      </c>
      <c r="B110" s="14">
        <v>3</v>
      </c>
      <c r="C110" s="14">
        <v>36</v>
      </c>
      <c r="D110" s="14">
        <v>12.393000000000001</v>
      </c>
      <c r="E110" s="30" t="s">
        <v>117</v>
      </c>
      <c r="F110" s="30">
        <v>0.50800000000000001</v>
      </c>
      <c r="G110" s="30">
        <f>B121/D128</f>
        <v>2.784868879090276E-2</v>
      </c>
      <c r="H110" s="30">
        <v>0.999</v>
      </c>
      <c r="I110" s="14"/>
      <c r="J110" s="14" t="s">
        <v>94</v>
      </c>
      <c r="K110" s="10" t="s">
        <v>229</v>
      </c>
    </row>
    <row r="111" spans="1:11" x14ac:dyDescent="0.25">
      <c r="A111" s="24" t="s">
        <v>379</v>
      </c>
      <c r="B111" s="14">
        <v>1.204</v>
      </c>
      <c r="C111" s="14">
        <v>14.451000000000001</v>
      </c>
      <c r="D111" s="14">
        <v>1.349</v>
      </c>
      <c r="E111" s="30">
        <v>0.27300000000000002</v>
      </c>
      <c r="F111" s="30">
        <v>0.10100000000000001</v>
      </c>
      <c r="G111" s="30">
        <f>B122/D128</f>
        <v>2.831283360408447E-3</v>
      </c>
      <c r="H111" s="30">
        <v>0.20399999999999999</v>
      </c>
      <c r="I111" s="14"/>
      <c r="J111" s="14" t="s">
        <v>88</v>
      </c>
    </row>
    <row r="112" spans="1:11" ht="45" x14ac:dyDescent="0.25">
      <c r="A112" s="24" t="s">
        <v>380</v>
      </c>
      <c r="B112" s="14">
        <v>1</v>
      </c>
      <c r="C112" s="14">
        <v>12</v>
      </c>
      <c r="D112" s="14">
        <v>807.03399999999999</v>
      </c>
      <c r="E112" s="30" t="s">
        <v>117</v>
      </c>
      <c r="F112" s="30">
        <v>0.98499999999999999</v>
      </c>
      <c r="G112" s="30">
        <f>B123/D128</f>
        <v>0.64789974472035272</v>
      </c>
      <c r="H112" s="30">
        <v>1</v>
      </c>
      <c r="I112" s="14"/>
      <c r="J112" s="14" t="s">
        <v>94</v>
      </c>
      <c r="K112" s="10" t="s">
        <v>230</v>
      </c>
    </row>
    <row r="113" spans="1:10" ht="45" x14ac:dyDescent="0.25">
      <c r="A113" s="24" t="s">
        <v>381</v>
      </c>
      <c r="B113" s="14">
        <v>6</v>
      </c>
      <c r="C113" s="14">
        <v>72</v>
      </c>
      <c r="D113" s="14">
        <v>0.84399999999999997</v>
      </c>
      <c r="E113" s="30">
        <v>0.54</v>
      </c>
      <c r="F113" s="30">
        <v>6.6000000000000003E-2</v>
      </c>
      <c r="G113" s="30">
        <f>B124/D128</f>
        <v>6.6836853098166619E-3</v>
      </c>
      <c r="H113" s="30">
        <v>0.313</v>
      </c>
      <c r="I113" s="14"/>
      <c r="J113" s="14" t="s">
        <v>88</v>
      </c>
    </row>
    <row r="114" spans="1:10" ht="45" x14ac:dyDescent="0.25">
      <c r="A114" s="24" t="s">
        <v>382</v>
      </c>
      <c r="B114" s="14">
        <v>3</v>
      </c>
      <c r="C114" s="14">
        <v>36</v>
      </c>
      <c r="D114" s="14">
        <v>2.452</v>
      </c>
      <c r="E114" s="30">
        <v>7.9000000000000001E-2</v>
      </c>
      <c r="F114" s="30">
        <v>0.17</v>
      </c>
      <c r="G114" s="30">
        <f>B125/D128</f>
        <v>6.8693432350893473E-3</v>
      </c>
      <c r="H114" s="30">
        <v>0.56200000000000006</v>
      </c>
      <c r="I114" s="14"/>
      <c r="J114" s="14" t="s">
        <v>88</v>
      </c>
    </row>
    <row r="115" spans="1:10" ht="45" x14ac:dyDescent="0.25">
      <c r="A115" s="24" t="s">
        <v>383</v>
      </c>
      <c r="B115" s="14">
        <v>2</v>
      </c>
      <c r="C115" s="14">
        <v>24</v>
      </c>
      <c r="D115" s="14">
        <v>2.0190000000000001</v>
      </c>
      <c r="E115" s="30">
        <v>0.155</v>
      </c>
      <c r="F115" s="30">
        <v>0.14399999999999999</v>
      </c>
      <c r="G115" s="30">
        <f>B126/D128</f>
        <v>3.2025992109538178E-3</v>
      </c>
      <c r="H115" s="30">
        <v>0.375</v>
      </c>
      <c r="I115" s="14"/>
      <c r="J115" s="14" t="s">
        <v>88</v>
      </c>
    </row>
    <row r="116" spans="1:10" ht="60" x14ac:dyDescent="0.25">
      <c r="A116" s="24" t="s">
        <v>384</v>
      </c>
      <c r="B116" s="14">
        <v>6</v>
      </c>
      <c r="C116" s="14">
        <v>72</v>
      </c>
      <c r="D116" s="14">
        <v>1.907</v>
      </c>
      <c r="E116" s="30">
        <v>9.0999999999999998E-2</v>
      </c>
      <c r="F116" s="30">
        <v>0.13700000000000001</v>
      </c>
      <c r="G116" s="30">
        <f>B127/D128</f>
        <v>1.3042469250406127E-2</v>
      </c>
      <c r="H116" s="30">
        <v>0.66900000000000004</v>
      </c>
      <c r="I116" s="14"/>
      <c r="J116" s="14" t="s">
        <v>88</v>
      </c>
    </row>
    <row r="118" spans="1:10" ht="15.75" x14ac:dyDescent="0.25">
      <c r="A118" s="21" t="s">
        <v>119</v>
      </c>
      <c r="B118" s="23"/>
      <c r="C118" s="23"/>
    </row>
    <row r="119" spans="1:10" x14ac:dyDescent="0.25">
      <c r="A119" s="23" t="s">
        <v>120</v>
      </c>
      <c r="B119" s="23"/>
      <c r="C119" s="23"/>
    </row>
    <row r="120" spans="1:10" ht="15.75" x14ac:dyDescent="0.25">
      <c r="A120" s="26"/>
      <c r="B120" s="26" t="s">
        <v>121</v>
      </c>
      <c r="C120" s="26" t="s">
        <v>122</v>
      </c>
    </row>
    <row r="121" spans="1:10" x14ac:dyDescent="0.25">
      <c r="A121" s="24" t="s">
        <v>378</v>
      </c>
      <c r="B121" s="30">
        <v>0.6</v>
      </c>
      <c r="C121" s="30">
        <v>0.58099999999999996</v>
      </c>
    </row>
    <row r="122" spans="1:10" x14ac:dyDescent="0.25">
      <c r="A122" s="24" t="s">
        <v>379</v>
      </c>
      <c r="B122" s="30">
        <v>6.0999999999999999E-2</v>
      </c>
      <c r="C122" s="30">
        <v>0.54200000000000004</v>
      </c>
    </row>
    <row r="123" spans="1:10" ht="45" x14ac:dyDescent="0.25">
      <c r="A123" s="24" t="s">
        <v>380</v>
      </c>
      <c r="B123" s="30">
        <v>13.959</v>
      </c>
      <c r="C123" s="30">
        <v>0.20799999999999999</v>
      </c>
    </row>
    <row r="124" spans="1:10" ht="45" x14ac:dyDescent="0.25">
      <c r="A124" s="24" t="s">
        <v>381</v>
      </c>
      <c r="B124" s="30">
        <v>0.14399999999999999</v>
      </c>
      <c r="C124" s="30">
        <v>2.0449999999999999</v>
      </c>
    </row>
    <row r="125" spans="1:10" ht="45" x14ac:dyDescent="0.25">
      <c r="A125" s="24" t="s">
        <v>382</v>
      </c>
      <c r="B125" s="30">
        <v>0.14799999999999999</v>
      </c>
      <c r="C125" s="30">
        <v>0.72599999999999998</v>
      </c>
    </row>
    <row r="126" spans="1:10" ht="45" x14ac:dyDescent="0.25">
      <c r="A126" s="24" t="s">
        <v>383</v>
      </c>
      <c r="B126" s="30">
        <v>6.9000000000000006E-2</v>
      </c>
      <c r="C126" s="30">
        <v>0.41199999999999998</v>
      </c>
    </row>
    <row r="127" spans="1:10" ht="60" x14ac:dyDescent="0.25">
      <c r="A127" s="24" t="s">
        <v>384</v>
      </c>
      <c r="B127" s="30">
        <v>0.28100000000000003</v>
      </c>
      <c r="C127" s="30">
        <v>1.7689999999999999</v>
      </c>
    </row>
    <row r="128" spans="1:10" x14ac:dyDescent="0.25">
      <c r="B128" s="72">
        <f>SUM(B121:B127)</f>
        <v>15.262</v>
      </c>
      <c r="C128" s="72">
        <f>SUM(C121:C127)</f>
        <v>6.2830000000000004</v>
      </c>
      <c r="D128" s="72">
        <f>SUM(B128:C128)</f>
        <v>21.545000000000002</v>
      </c>
    </row>
    <row r="130" spans="1:15" x14ac:dyDescent="0.25">
      <c r="A130" s="13" t="s">
        <v>387</v>
      </c>
      <c r="D130" s="10" t="s">
        <v>408</v>
      </c>
    </row>
    <row r="132" spans="1:15" x14ac:dyDescent="0.2">
      <c r="A132" s="272" t="s">
        <v>388</v>
      </c>
      <c r="B132" s="272"/>
      <c r="C132" s="272"/>
      <c r="D132" s="272"/>
      <c r="E132" s="272"/>
      <c r="F132" s="272"/>
      <c r="G132" s="272"/>
      <c r="H132" s="201"/>
      <c r="J132" s="272" t="s">
        <v>409</v>
      </c>
      <c r="K132" s="272"/>
      <c r="L132" s="272"/>
      <c r="M132" s="272"/>
      <c r="N132" s="272"/>
      <c r="O132" s="201"/>
    </row>
    <row r="133" spans="1:15" x14ac:dyDescent="0.2">
      <c r="A133" s="202" t="s">
        <v>389</v>
      </c>
      <c r="B133" s="266" t="s">
        <v>390</v>
      </c>
      <c r="C133" s="267"/>
      <c r="D133" s="267"/>
      <c r="E133" s="267"/>
      <c r="F133" s="267"/>
      <c r="G133" s="267"/>
      <c r="H133" s="268"/>
      <c r="J133" s="202" t="s">
        <v>389</v>
      </c>
      <c r="K133" s="266" t="s">
        <v>390</v>
      </c>
      <c r="L133" s="267"/>
      <c r="M133" s="267"/>
      <c r="N133" s="267"/>
      <c r="O133" s="268"/>
    </row>
    <row r="134" spans="1:15" ht="37.5" x14ac:dyDescent="0.2">
      <c r="A134" s="203" t="s">
        <v>391</v>
      </c>
      <c r="B134" s="203"/>
      <c r="C134" s="204" t="s">
        <v>172</v>
      </c>
      <c r="D134" s="269" t="s">
        <v>71</v>
      </c>
      <c r="E134" s="205" t="s">
        <v>399</v>
      </c>
      <c r="F134" s="205" t="s">
        <v>400</v>
      </c>
      <c r="G134" s="206"/>
      <c r="H134" s="207"/>
      <c r="J134" s="203" t="s">
        <v>410</v>
      </c>
      <c r="K134" s="204" t="s">
        <v>159</v>
      </c>
      <c r="L134" s="235" t="s">
        <v>71</v>
      </c>
      <c r="M134" s="235" t="s">
        <v>158</v>
      </c>
      <c r="N134" s="236"/>
      <c r="O134" s="207"/>
    </row>
    <row r="135" spans="1:15" x14ac:dyDescent="0.2">
      <c r="A135" s="208"/>
      <c r="B135" s="208"/>
      <c r="C135" s="209"/>
      <c r="D135" s="268"/>
      <c r="E135" s="207"/>
      <c r="F135" s="207" t="s">
        <v>161</v>
      </c>
      <c r="G135" s="210" t="s">
        <v>162</v>
      </c>
      <c r="H135" s="207"/>
      <c r="J135" s="208"/>
      <c r="K135" s="209"/>
      <c r="L135" s="237"/>
      <c r="M135" s="237" t="s">
        <v>161</v>
      </c>
      <c r="N135" s="238" t="s">
        <v>162</v>
      </c>
      <c r="O135" s="207"/>
    </row>
    <row r="136" spans="1:15" x14ac:dyDescent="0.2">
      <c r="A136" s="211" t="s">
        <v>392</v>
      </c>
      <c r="B136" s="212" t="s">
        <v>393</v>
      </c>
      <c r="C136" s="213" t="s">
        <v>401</v>
      </c>
      <c r="D136" s="214">
        <v>1.2335251356358809E-2</v>
      </c>
      <c r="E136" s="214">
        <v>2.3815731001640267E-5</v>
      </c>
      <c r="F136" s="214">
        <v>5.9271488634161727E-2</v>
      </c>
      <c r="G136" s="215">
        <v>0.13704972149677144</v>
      </c>
      <c r="H136" s="207"/>
      <c r="I136" s="10" t="s">
        <v>407</v>
      </c>
      <c r="J136" s="212" t="s">
        <v>392</v>
      </c>
      <c r="K136" s="234">
        <v>1.0069904492296926</v>
      </c>
      <c r="L136" s="214">
        <v>1.9154215117536545E-2</v>
      </c>
      <c r="M136" s="214">
        <v>0.96525699958939803</v>
      </c>
      <c r="N136" s="215">
        <v>1.0487238988699872</v>
      </c>
      <c r="O136" s="207"/>
    </row>
    <row r="137" spans="1:15" x14ac:dyDescent="0.2">
      <c r="A137" s="216"/>
      <c r="B137" s="217" t="s">
        <v>394</v>
      </c>
      <c r="C137" s="218">
        <v>8.1250614960105827E-4</v>
      </c>
      <c r="D137" s="219">
        <v>1.9109683149644938E-2</v>
      </c>
      <c r="E137" s="219">
        <v>1</v>
      </c>
      <c r="F137" s="219">
        <v>-5.9434234796523974E-2</v>
      </c>
      <c r="G137" s="220">
        <v>6.1059247095726091E-2</v>
      </c>
      <c r="H137" s="207"/>
      <c r="J137" s="217" t="s">
        <v>393</v>
      </c>
      <c r="K137" s="218">
        <v>0.90882984416422596</v>
      </c>
      <c r="L137" s="219">
        <v>1.9797590082256688E-2</v>
      </c>
      <c r="M137" s="219">
        <v>0.8656946008965124</v>
      </c>
      <c r="N137" s="220">
        <v>0.95196508743193953</v>
      </c>
      <c r="O137" s="207"/>
    </row>
    <row r="138" spans="1:15" x14ac:dyDescent="0.2">
      <c r="A138" s="221"/>
      <c r="B138" s="222" t="s">
        <v>395</v>
      </c>
      <c r="C138" s="223">
        <v>-9.0123330125571055E-3</v>
      </c>
      <c r="D138" s="224">
        <v>2.0119585564745274E-2</v>
      </c>
      <c r="E138" s="224">
        <v>1</v>
      </c>
      <c r="F138" s="224">
        <v>-7.244297442981823E-2</v>
      </c>
      <c r="G138" s="225">
        <v>5.4418308404704019E-2</v>
      </c>
      <c r="H138" s="207"/>
      <c r="J138" s="217" t="s">
        <v>394</v>
      </c>
      <c r="K138" s="218">
        <v>1.0061779430800917</v>
      </c>
      <c r="L138" s="219">
        <v>2.0111712664563249E-2</v>
      </c>
      <c r="M138" s="219">
        <v>0.96235828549996039</v>
      </c>
      <c r="N138" s="220">
        <v>1.049997600660223</v>
      </c>
      <c r="O138" s="207"/>
    </row>
    <row r="139" spans="1:15" x14ac:dyDescent="0.2">
      <c r="A139" s="222" t="s">
        <v>393</v>
      </c>
      <c r="B139" s="217" t="s">
        <v>392</v>
      </c>
      <c r="C139" s="226" t="s">
        <v>402</v>
      </c>
      <c r="D139" s="219">
        <v>1.2335251356358809E-2</v>
      </c>
      <c r="E139" s="219">
        <v>2.3815731001640267E-5</v>
      </c>
      <c r="F139" s="219">
        <v>-0.13704972149677144</v>
      </c>
      <c r="G139" s="220">
        <v>-5.9271488634161727E-2</v>
      </c>
      <c r="H139" s="207"/>
      <c r="I139" s="10" t="s">
        <v>407</v>
      </c>
      <c r="J139" s="229" t="s">
        <v>395</v>
      </c>
      <c r="K139" s="230">
        <v>1.0160027822422497</v>
      </c>
      <c r="L139" s="231">
        <v>2.3199888996107036E-2</v>
      </c>
      <c r="M139" s="231">
        <v>0.96545456645067618</v>
      </c>
      <c r="N139" s="232">
        <v>1.0665509980338232</v>
      </c>
      <c r="O139" s="207"/>
    </row>
    <row r="140" spans="1:15" x14ac:dyDescent="0.2">
      <c r="A140" s="216"/>
      <c r="B140" s="217" t="s">
        <v>394</v>
      </c>
      <c r="C140" s="226" t="s">
        <v>403</v>
      </c>
      <c r="D140" s="219">
        <v>1.8421885710925671E-2</v>
      </c>
      <c r="E140" s="219">
        <v>1.1592765677458376E-3</v>
      </c>
      <c r="F140" s="219">
        <v>-0.15542643373042694</v>
      </c>
      <c r="G140" s="220">
        <v>-3.926976410130411E-2</v>
      </c>
      <c r="H140" s="207"/>
      <c r="I140" s="10" t="s">
        <v>407</v>
      </c>
    </row>
    <row r="141" spans="1:15" x14ac:dyDescent="0.2">
      <c r="A141" s="221"/>
      <c r="B141" s="222" t="s">
        <v>395</v>
      </c>
      <c r="C141" s="227" t="s">
        <v>404</v>
      </c>
      <c r="D141" s="224">
        <v>2.5604810145789692E-2</v>
      </c>
      <c r="E141" s="224">
        <v>7.5823570328334006E-3</v>
      </c>
      <c r="F141" s="224">
        <v>-0.18789674452464011</v>
      </c>
      <c r="G141" s="225">
        <v>-2.6449131631407247E-2</v>
      </c>
      <c r="H141" s="207"/>
      <c r="I141" s="10" t="s">
        <v>407</v>
      </c>
    </row>
    <row r="142" spans="1:15" x14ac:dyDescent="0.2">
      <c r="A142" s="222" t="s">
        <v>394</v>
      </c>
      <c r="B142" s="217" t="s">
        <v>392</v>
      </c>
      <c r="C142" s="218">
        <v>-8.1250614960105827E-4</v>
      </c>
      <c r="D142" s="219">
        <v>1.9109683149644938E-2</v>
      </c>
      <c r="E142" s="219">
        <v>1</v>
      </c>
      <c r="F142" s="219">
        <v>-6.1059247095726091E-2</v>
      </c>
      <c r="G142" s="220">
        <v>5.9434234796523974E-2</v>
      </c>
      <c r="H142" s="207"/>
    </row>
    <row r="143" spans="1:15" x14ac:dyDescent="0.2">
      <c r="A143" s="216"/>
      <c r="B143" s="217" t="s">
        <v>393</v>
      </c>
      <c r="C143" s="226" t="s">
        <v>405</v>
      </c>
      <c r="D143" s="219">
        <v>1.8421885710925671E-2</v>
      </c>
      <c r="E143" s="219">
        <v>1.1592765677458376E-3</v>
      </c>
      <c r="F143" s="219">
        <v>3.926976410130411E-2</v>
      </c>
      <c r="G143" s="220">
        <v>0.15542643373042694</v>
      </c>
      <c r="H143" s="207"/>
      <c r="I143" s="10" t="s">
        <v>407</v>
      </c>
    </row>
    <row r="144" spans="1:15" x14ac:dyDescent="0.2">
      <c r="A144" s="221"/>
      <c r="B144" s="222" t="s">
        <v>395</v>
      </c>
      <c r="C144" s="223">
        <v>-9.8248391621581777E-3</v>
      </c>
      <c r="D144" s="224">
        <v>2.3798127116155296E-2</v>
      </c>
      <c r="E144" s="224">
        <v>1</v>
      </c>
      <c r="F144" s="224">
        <v>-8.4852749784349799E-2</v>
      </c>
      <c r="G144" s="225">
        <v>6.5203071460033443E-2</v>
      </c>
      <c r="H144" s="207"/>
    </row>
    <row r="145" spans="1:15" x14ac:dyDescent="0.2">
      <c r="A145" s="222" t="s">
        <v>395</v>
      </c>
      <c r="B145" s="217" t="s">
        <v>392</v>
      </c>
      <c r="C145" s="218">
        <v>9.0123330125571055E-3</v>
      </c>
      <c r="D145" s="219">
        <v>2.0119585564745274E-2</v>
      </c>
      <c r="E145" s="219">
        <v>1</v>
      </c>
      <c r="F145" s="219">
        <v>-5.4418308404704019E-2</v>
      </c>
      <c r="G145" s="220">
        <v>7.244297442981823E-2</v>
      </c>
      <c r="H145" s="207"/>
    </row>
    <row r="146" spans="1:15" x14ac:dyDescent="0.2">
      <c r="A146" s="216"/>
      <c r="B146" s="217" t="s">
        <v>393</v>
      </c>
      <c r="C146" s="226" t="s">
        <v>406</v>
      </c>
      <c r="D146" s="219">
        <v>2.5604810145789692E-2</v>
      </c>
      <c r="E146" s="219">
        <v>7.5823570328334006E-3</v>
      </c>
      <c r="F146" s="219">
        <v>2.6449131631407247E-2</v>
      </c>
      <c r="G146" s="220">
        <v>0.18789674452464011</v>
      </c>
      <c r="H146" s="207"/>
      <c r="I146" s="10" t="s">
        <v>407</v>
      </c>
    </row>
    <row r="147" spans="1:15" x14ac:dyDescent="0.2">
      <c r="A147" s="228"/>
      <c r="B147" s="229" t="s">
        <v>394</v>
      </c>
      <c r="C147" s="230">
        <v>9.8248391621581777E-3</v>
      </c>
      <c r="D147" s="231">
        <v>2.3798127116155296E-2</v>
      </c>
      <c r="E147" s="231">
        <v>1</v>
      </c>
      <c r="F147" s="231">
        <v>-6.5203071460033443E-2</v>
      </c>
      <c r="G147" s="232">
        <v>8.4852749784349799E-2</v>
      </c>
      <c r="H147" s="207"/>
    </row>
    <row r="148" spans="1:15" ht="36" x14ac:dyDescent="0.2">
      <c r="A148" s="233" t="s">
        <v>396</v>
      </c>
      <c r="B148" s="233"/>
      <c r="C148" s="233"/>
      <c r="D148" s="233"/>
      <c r="E148" s="233"/>
      <c r="F148" s="233"/>
      <c r="G148" s="233"/>
      <c r="H148" s="207"/>
    </row>
    <row r="149" spans="1:15" ht="48" x14ac:dyDescent="0.2">
      <c r="A149" s="233" t="s">
        <v>397</v>
      </c>
      <c r="B149" s="233"/>
      <c r="C149" s="233"/>
      <c r="D149" s="233"/>
      <c r="E149" s="233"/>
      <c r="F149" s="233"/>
      <c r="G149" s="233"/>
      <c r="H149" s="207"/>
    </row>
    <row r="150" spans="1:15" ht="48" x14ac:dyDescent="0.2">
      <c r="A150" s="233" t="s">
        <v>398</v>
      </c>
      <c r="B150" s="233"/>
      <c r="C150" s="233"/>
      <c r="D150" s="233"/>
      <c r="E150" s="233"/>
      <c r="F150" s="233"/>
      <c r="G150" s="233"/>
      <c r="H150" s="207"/>
    </row>
    <row r="152" spans="1:15" x14ac:dyDescent="0.2">
      <c r="A152" s="272" t="s">
        <v>388</v>
      </c>
      <c r="B152" s="272"/>
      <c r="C152" s="272"/>
      <c r="D152" s="272"/>
      <c r="E152" s="272"/>
      <c r="F152" s="272"/>
      <c r="G152" s="272"/>
      <c r="H152" s="201"/>
      <c r="J152" s="272" t="s">
        <v>409</v>
      </c>
      <c r="K152" s="272"/>
      <c r="L152" s="272"/>
      <c r="M152" s="272"/>
      <c r="N152" s="272"/>
      <c r="O152" s="201"/>
    </row>
    <row r="153" spans="1:15" x14ac:dyDescent="0.2">
      <c r="A153" s="202" t="s">
        <v>389</v>
      </c>
      <c r="B153" s="266" t="s">
        <v>390</v>
      </c>
      <c r="C153" s="267"/>
      <c r="D153" s="267"/>
      <c r="E153" s="267"/>
      <c r="F153" s="267"/>
      <c r="G153" s="267"/>
      <c r="H153" s="268"/>
      <c r="J153" s="202" t="s">
        <v>389</v>
      </c>
      <c r="K153" s="266" t="s">
        <v>390</v>
      </c>
      <c r="L153" s="267"/>
      <c r="M153" s="267"/>
      <c r="N153" s="267"/>
      <c r="O153" s="268"/>
    </row>
    <row r="154" spans="1:15" ht="37.5" x14ac:dyDescent="0.2">
      <c r="A154" s="203" t="s">
        <v>411</v>
      </c>
      <c r="B154" s="203"/>
      <c r="C154" s="204" t="s">
        <v>172</v>
      </c>
      <c r="D154" s="269" t="s">
        <v>71</v>
      </c>
      <c r="E154" s="205" t="s">
        <v>399</v>
      </c>
      <c r="F154" s="205" t="s">
        <v>400</v>
      </c>
      <c r="G154" s="206"/>
      <c r="H154" s="207"/>
      <c r="J154" s="203" t="s">
        <v>414</v>
      </c>
      <c r="K154" s="204" t="s">
        <v>159</v>
      </c>
      <c r="L154" s="269" t="s">
        <v>71</v>
      </c>
      <c r="M154" s="269" t="s">
        <v>158</v>
      </c>
      <c r="N154" s="270"/>
      <c r="O154" s="207"/>
    </row>
    <row r="155" spans="1:15" x14ac:dyDescent="0.2">
      <c r="A155" s="208"/>
      <c r="B155" s="208"/>
      <c r="C155" s="209"/>
      <c r="D155" s="268"/>
      <c r="E155" s="207"/>
      <c r="F155" s="207" t="s">
        <v>161</v>
      </c>
      <c r="G155" s="210" t="s">
        <v>162</v>
      </c>
      <c r="H155" s="207"/>
      <c r="J155" s="208"/>
      <c r="K155" s="209"/>
      <c r="L155" s="268"/>
      <c r="M155" s="268" t="s">
        <v>161</v>
      </c>
      <c r="N155" s="271" t="s">
        <v>162</v>
      </c>
      <c r="O155" s="207"/>
    </row>
    <row r="156" spans="1:15" x14ac:dyDescent="0.2">
      <c r="A156" s="211" t="s">
        <v>392</v>
      </c>
      <c r="B156" s="211" t="s">
        <v>393</v>
      </c>
      <c r="C156" s="239" t="s">
        <v>412</v>
      </c>
      <c r="D156" s="240">
        <v>1.4891483257565199E-2</v>
      </c>
      <c r="E156" s="240">
        <v>2.2455971239612865E-12</v>
      </c>
      <c r="F156" s="240">
        <v>0.39059669589971346</v>
      </c>
      <c r="G156" s="241">
        <v>0.45548820544842894</v>
      </c>
      <c r="H156" s="207"/>
      <c r="J156" s="212" t="s">
        <v>392</v>
      </c>
      <c r="K156" s="234">
        <v>1.1960214800161006</v>
      </c>
      <c r="L156" s="214">
        <v>1.1756972692036832E-2</v>
      </c>
      <c r="M156" s="214">
        <v>1.1704052370766436</v>
      </c>
      <c r="N156" s="215">
        <v>1.2216377229555577</v>
      </c>
      <c r="O156" s="207"/>
    </row>
    <row r="157" spans="1:15" x14ac:dyDescent="0.2">
      <c r="A157" s="229" t="s">
        <v>393</v>
      </c>
      <c r="B157" s="229" t="s">
        <v>392</v>
      </c>
      <c r="C157" s="242" t="s">
        <v>413</v>
      </c>
      <c r="D157" s="231">
        <v>1.4891483257565199E-2</v>
      </c>
      <c r="E157" s="231">
        <v>2.2455971239612865E-12</v>
      </c>
      <c r="F157" s="231">
        <v>-0.45548820544842894</v>
      </c>
      <c r="G157" s="232">
        <v>-0.39059669589971346</v>
      </c>
      <c r="H157" s="207"/>
      <c r="J157" s="229" t="s">
        <v>393</v>
      </c>
      <c r="K157" s="230">
        <v>0.77297902934202944</v>
      </c>
      <c r="L157" s="231">
        <v>2.2649316027958701E-2</v>
      </c>
      <c r="M157" s="231">
        <v>0.7236304089971255</v>
      </c>
      <c r="N157" s="232">
        <v>0.82232764968693339</v>
      </c>
      <c r="O157" s="207"/>
    </row>
    <row r="158" spans="1:15" ht="36" x14ac:dyDescent="0.2">
      <c r="A158" s="233" t="s">
        <v>396</v>
      </c>
      <c r="B158" s="233"/>
      <c r="C158" s="233"/>
      <c r="D158" s="233"/>
      <c r="E158" s="233"/>
      <c r="F158" s="233"/>
      <c r="G158" s="233"/>
      <c r="H158" s="207"/>
    </row>
    <row r="159" spans="1:15" ht="48" x14ac:dyDescent="0.2">
      <c r="A159" s="233" t="s">
        <v>397</v>
      </c>
      <c r="B159" s="233"/>
      <c r="C159" s="233"/>
      <c r="D159" s="233"/>
      <c r="E159" s="233"/>
      <c r="F159" s="233"/>
      <c r="G159" s="233"/>
      <c r="H159" s="207"/>
    </row>
    <row r="160" spans="1:15" ht="48" x14ac:dyDescent="0.2">
      <c r="A160" s="233" t="s">
        <v>398</v>
      </c>
      <c r="B160" s="233"/>
      <c r="C160" s="233"/>
      <c r="D160" s="233"/>
      <c r="E160" s="233"/>
      <c r="F160" s="233"/>
      <c r="G160" s="233"/>
      <c r="H160" s="207"/>
    </row>
    <row r="162" spans="1:1" x14ac:dyDescent="0.25">
      <c r="A162" s="11" t="s">
        <v>415</v>
      </c>
    </row>
  </sheetData>
  <mergeCells count="15">
    <mergeCell ref="A1:C1"/>
    <mergeCell ref="Z16:AA16"/>
    <mergeCell ref="G56:H56"/>
    <mergeCell ref="I56:J56"/>
    <mergeCell ref="A132:G132"/>
    <mergeCell ref="B133:H133"/>
    <mergeCell ref="D134:D135"/>
    <mergeCell ref="J132:N132"/>
    <mergeCell ref="K133:O133"/>
    <mergeCell ref="J152:N152"/>
    <mergeCell ref="K153:O153"/>
    <mergeCell ref="L154:N155"/>
    <mergeCell ref="A152:G152"/>
    <mergeCell ref="B153:H153"/>
    <mergeCell ref="D154:D15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FA31-6270-432A-ADC6-D700673466A3}">
  <dimension ref="A1:AA126"/>
  <sheetViews>
    <sheetView topLeftCell="A50" workbookViewId="0">
      <selection activeCell="A22" sqref="A22"/>
    </sheetView>
  </sheetViews>
  <sheetFormatPr defaultRowHeight="15" x14ac:dyDescent="0.25"/>
  <cols>
    <col min="1" max="1" width="25.85546875" style="10" customWidth="1"/>
    <col min="2" max="2" width="13.7109375" style="10" customWidth="1"/>
    <col min="3" max="3" width="13.42578125" style="10" customWidth="1"/>
    <col min="4" max="4" width="12.42578125" style="10" customWidth="1"/>
    <col min="5" max="5" width="13.140625" style="10" customWidth="1"/>
    <col min="6" max="6" width="14.85546875" style="10" customWidth="1"/>
    <col min="7" max="7" width="13.7109375" style="10" customWidth="1"/>
    <col min="8" max="9" width="9.140625" style="10"/>
    <col min="10" max="10" width="19.28515625" style="10" customWidth="1"/>
    <col min="11" max="11" width="14.140625" style="10" customWidth="1"/>
    <col min="12" max="12" width="11.42578125" style="10" customWidth="1"/>
    <col min="13" max="13" width="12" style="10" customWidth="1"/>
    <col min="14" max="14" width="13" style="10" customWidth="1"/>
    <col min="15" max="15" width="13.28515625" style="10" customWidth="1"/>
    <col min="16" max="16" width="11.5703125" style="10" customWidth="1"/>
    <col min="17" max="16384" width="9.140625" style="10"/>
  </cols>
  <sheetData>
    <row r="1" spans="1:27" s="7" customFormat="1" x14ac:dyDescent="0.25">
      <c r="A1" s="98" t="s">
        <v>0</v>
      </c>
      <c r="B1" s="43" t="s">
        <v>128</v>
      </c>
      <c r="C1" s="43" t="s">
        <v>129</v>
      </c>
      <c r="D1" s="43" t="s">
        <v>130</v>
      </c>
      <c r="E1" s="43" t="s">
        <v>133</v>
      </c>
      <c r="F1" s="43" t="s">
        <v>131</v>
      </c>
      <c r="G1" s="43" t="s">
        <v>134</v>
      </c>
      <c r="H1" s="43" t="s">
        <v>132</v>
      </c>
      <c r="I1" s="43" t="s">
        <v>135</v>
      </c>
      <c r="J1" s="43" t="s">
        <v>221</v>
      </c>
      <c r="K1" s="43" t="s">
        <v>222</v>
      </c>
    </row>
    <row r="2" spans="1:27" x14ac:dyDescent="0.25">
      <c r="A2" s="2">
        <v>3</v>
      </c>
      <c r="B2" s="32">
        <v>93.33</v>
      </c>
      <c r="C2" s="32">
        <v>76.67</v>
      </c>
      <c r="D2" s="32">
        <v>96.67</v>
      </c>
      <c r="E2" s="32">
        <v>66.67</v>
      </c>
      <c r="F2" s="32">
        <v>100</v>
      </c>
      <c r="G2" s="32">
        <v>70</v>
      </c>
      <c r="H2" s="32">
        <v>96.67</v>
      </c>
      <c r="I2" s="32">
        <v>80</v>
      </c>
      <c r="J2" s="32">
        <v>100</v>
      </c>
      <c r="K2" s="32">
        <v>83.33</v>
      </c>
      <c r="M2" s="36"/>
    </row>
    <row r="3" spans="1:27" x14ac:dyDescent="0.25">
      <c r="A3" s="2">
        <v>4</v>
      </c>
      <c r="B3" s="32">
        <v>100</v>
      </c>
      <c r="C3" s="32">
        <v>70</v>
      </c>
      <c r="D3" s="32">
        <v>93.33</v>
      </c>
      <c r="E3" s="32">
        <v>73.33</v>
      </c>
      <c r="F3" s="32">
        <v>100</v>
      </c>
      <c r="G3" s="32">
        <v>83.33</v>
      </c>
      <c r="H3" s="32">
        <v>90</v>
      </c>
      <c r="I3" s="32">
        <v>80</v>
      </c>
      <c r="J3" s="32">
        <v>100</v>
      </c>
      <c r="K3" s="32">
        <v>73.33</v>
      </c>
      <c r="M3" s="36"/>
    </row>
    <row r="4" spans="1:27" x14ac:dyDescent="0.25">
      <c r="A4" s="2">
        <v>5</v>
      </c>
      <c r="B4" s="32">
        <v>100</v>
      </c>
      <c r="C4" s="32">
        <v>70</v>
      </c>
      <c r="D4" s="32">
        <v>90</v>
      </c>
      <c r="E4" s="32">
        <v>70</v>
      </c>
      <c r="F4" s="32">
        <v>93.3</v>
      </c>
      <c r="G4" s="32">
        <v>73.33</v>
      </c>
      <c r="H4" s="32">
        <v>100</v>
      </c>
      <c r="I4" s="32">
        <v>83.33</v>
      </c>
      <c r="J4" s="32">
        <v>93.33</v>
      </c>
      <c r="K4" s="32">
        <v>73.33</v>
      </c>
      <c r="M4" s="36"/>
    </row>
    <row r="5" spans="1:27" x14ac:dyDescent="0.25">
      <c r="A5" s="2">
        <v>6</v>
      </c>
      <c r="B5" s="32">
        <v>100</v>
      </c>
      <c r="C5" s="32">
        <v>83.33</v>
      </c>
      <c r="D5" s="32">
        <v>96.67</v>
      </c>
      <c r="E5" s="32">
        <v>80</v>
      </c>
      <c r="F5" s="32">
        <v>100</v>
      </c>
      <c r="G5" s="32">
        <v>83.33</v>
      </c>
      <c r="H5" s="32">
        <v>96.67</v>
      </c>
      <c r="I5" s="32">
        <v>86.67</v>
      </c>
      <c r="J5" s="32">
        <v>100</v>
      </c>
      <c r="K5" s="32">
        <v>96.67</v>
      </c>
      <c r="M5" s="36"/>
    </row>
    <row r="6" spans="1:27" x14ac:dyDescent="0.25">
      <c r="A6" s="2">
        <v>9</v>
      </c>
      <c r="B6" s="32">
        <v>100</v>
      </c>
      <c r="C6" s="32">
        <v>86.67</v>
      </c>
      <c r="D6" s="32">
        <v>96.67</v>
      </c>
      <c r="E6" s="32">
        <v>83.33</v>
      </c>
      <c r="F6" s="32">
        <v>100</v>
      </c>
      <c r="G6" s="32">
        <v>73.33</v>
      </c>
      <c r="H6" s="32">
        <v>96.67</v>
      </c>
      <c r="I6" s="32">
        <v>83.33</v>
      </c>
      <c r="J6" s="32">
        <v>96.67</v>
      </c>
      <c r="K6" s="32">
        <v>90</v>
      </c>
      <c r="M6" s="36"/>
    </row>
    <row r="7" spans="1:27" x14ac:dyDescent="0.25">
      <c r="A7" s="2">
        <v>10</v>
      </c>
      <c r="B7" s="32">
        <v>100</v>
      </c>
      <c r="C7" s="32">
        <v>83.33</v>
      </c>
      <c r="D7" s="32">
        <v>96.67</v>
      </c>
      <c r="E7" s="32">
        <v>73.33</v>
      </c>
      <c r="F7" s="32">
        <v>100</v>
      </c>
      <c r="G7" s="32">
        <v>86.67</v>
      </c>
      <c r="H7" s="32">
        <v>96.67</v>
      </c>
      <c r="I7" s="32">
        <v>83.33</v>
      </c>
      <c r="J7" s="32">
        <v>100</v>
      </c>
      <c r="K7" s="32">
        <v>66.67</v>
      </c>
      <c r="M7" s="36"/>
    </row>
    <row r="8" spans="1:27" x14ac:dyDescent="0.25">
      <c r="A8" s="2">
        <v>11</v>
      </c>
      <c r="B8" s="32">
        <v>100</v>
      </c>
      <c r="C8" s="32">
        <v>73.33</v>
      </c>
      <c r="D8" s="32">
        <v>96.67</v>
      </c>
      <c r="E8" s="32">
        <v>70</v>
      </c>
      <c r="F8" s="32">
        <v>100</v>
      </c>
      <c r="G8" s="32">
        <v>76.67</v>
      </c>
      <c r="H8" s="32">
        <v>100</v>
      </c>
      <c r="I8" s="32">
        <v>86.67</v>
      </c>
      <c r="J8" s="32">
        <v>100</v>
      </c>
      <c r="K8" s="32">
        <v>83.33</v>
      </c>
      <c r="M8" s="36"/>
    </row>
    <row r="9" spans="1:27" x14ac:dyDescent="0.25">
      <c r="A9" s="2">
        <v>12</v>
      </c>
      <c r="B9" s="32">
        <v>100</v>
      </c>
      <c r="C9" s="32">
        <v>73.33</v>
      </c>
      <c r="D9" s="32">
        <v>100</v>
      </c>
      <c r="E9" s="32">
        <v>56.67</v>
      </c>
      <c r="F9" s="32">
        <v>96.67</v>
      </c>
      <c r="G9" s="32">
        <v>80</v>
      </c>
      <c r="H9" s="32">
        <v>96.67</v>
      </c>
      <c r="I9" s="32">
        <v>83.33</v>
      </c>
      <c r="J9" s="32">
        <v>96.67</v>
      </c>
      <c r="K9" s="32">
        <v>66.67</v>
      </c>
      <c r="M9" s="36"/>
    </row>
    <row r="10" spans="1:27" x14ac:dyDescent="0.25">
      <c r="A10" s="2">
        <v>17</v>
      </c>
      <c r="B10" s="32">
        <v>96.67</v>
      </c>
      <c r="C10" s="32">
        <v>76.67</v>
      </c>
      <c r="D10" s="32">
        <v>93.33</v>
      </c>
      <c r="E10" s="32">
        <v>66.67</v>
      </c>
      <c r="F10" s="32">
        <v>100</v>
      </c>
      <c r="G10" s="32">
        <v>73.33</v>
      </c>
      <c r="H10" s="32">
        <v>100</v>
      </c>
      <c r="I10" s="32">
        <v>73.33</v>
      </c>
      <c r="J10" s="32">
        <v>96.67</v>
      </c>
      <c r="K10" s="32">
        <v>63.33</v>
      </c>
      <c r="M10" s="36"/>
    </row>
    <row r="11" spans="1:27" x14ac:dyDescent="0.25">
      <c r="A11" s="2">
        <v>23</v>
      </c>
      <c r="B11" s="32">
        <v>96.67</v>
      </c>
      <c r="C11" s="32">
        <v>50</v>
      </c>
      <c r="D11" s="32">
        <v>83.33</v>
      </c>
      <c r="E11" s="32">
        <v>53.33</v>
      </c>
      <c r="F11" s="32">
        <v>96.67</v>
      </c>
      <c r="G11" s="32">
        <v>66.67</v>
      </c>
      <c r="H11" s="32">
        <v>96.67</v>
      </c>
      <c r="I11" s="32">
        <v>66.67</v>
      </c>
      <c r="J11" s="32">
        <v>96.67</v>
      </c>
      <c r="K11" s="32">
        <v>63.33</v>
      </c>
      <c r="M11" s="36"/>
    </row>
    <row r="12" spans="1:27" x14ac:dyDescent="0.25">
      <c r="A12" s="2">
        <v>24</v>
      </c>
      <c r="B12" s="32">
        <v>100</v>
      </c>
      <c r="C12" s="32">
        <v>73.33</v>
      </c>
      <c r="D12" s="32">
        <v>90</v>
      </c>
      <c r="E12" s="32">
        <v>73.33</v>
      </c>
      <c r="F12" s="32">
        <v>100</v>
      </c>
      <c r="G12" s="32">
        <v>80</v>
      </c>
      <c r="H12" s="32">
        <v>100</v>
      </c>
      <c r="I12" s="32">
        <v>83.33</v>
      </c>
      <c r="J12" s="32">
        <v>100</v>
      </c>
      <c r="K12" s="32">
        <v>73.33</v>
      </c>
      <c r="M12" s="36"/>
    </row>
    <row r="13" spans="1:27" x14ac:dyDescent="0.25">
      <c r="A13" s="2">
        <v>25</v>
      </c>
      <c r="B13" s="32">
        <v>93.33</v>
      </c>
      <c r="C13" s="32">
        <v>73.33</v>
      </c>
      <c r="D13" s="32">
        <v>96.67</v>
      </c>
      <c r="E13" s="32">
        <v>60</v>
      </c>
      <c r="F13" s="32">
        <v>96.67</v>
      </c>
      <c r="G13" s="32">
        <v>63.33</v>
      </c>
      <c r="H13" s="32">
        <v>90</v>
      </c>
      <c r="I13" s="32">
        <v>60</v>
      </c>
      <c r="J13" s="32">
        <v>96.67</v>
      </c>
      <c r="K13" s="32">
        <v>66.67</v>
      </c>
      <c r="M13" s="36"/>
    </row>
    <row r="14" spans="1:27" x14ac:dyDescent="0.25">
      <c r="A14" s="2">
        <v>26</v>
      </c>
      <c r="B14" s="32">
        <v>100</v>
      </c>
      <c r="C14" s="32">
        <v>73.33</v>
      </c>
      <c r="D14" s="32">
        <v>90</v>
      </c>
      <c r="E14" s="32">
        <v>73.33</v>
      </c>
      <c r="F14" s="32">
        <v>96.67</v>
      </c>
      <c r="G14" s="32">
        <v>66.67</v>
      </c>
      <c r="H14" s="32">
        <v>100</v>
      </c>
      <c r="I14" s="32">
        <v>76.67</v>
      </c>
      <c r="J14" s="32">
        <v>100</v>
      </c>
      <c r="K14" s="32">
        <v>86.67</v>
      </c>
      <c r="M14" s="36"/>
    </row>
    <row r="16" spans="1:27" x14ac:dyDescent="0.25">
      <c r="A16" s="11" t="s">
        <v>286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x14ac:dyDescent="0.25">
      <c r="A18" s="12" t="s">
        <v>29</v>
      </c>
      <c r="C18" s="11" t="s">
        <v>223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x14ac:dyDescent="0.25">
      <c r="A19" s="45"/>
      <c r="B19" s="43" t="s">
        <v>128</v>
      </c>
      <c r="C19" s="43" t="s">
        <v>129</v>
      </c>
      <c r="D19" s="43" t="s">
        <v>130</v>
      </c>
      <c r="E19" s="43" t="s">
        <v>133</v>
      </c>
      <c r="F19" s="43" t="s">
        <v>131</v>
      </c>
      <c r="G19" s="43" t="s">
        <v>134</v>
      </c>
      <c r="H19" s="43" t="s">
        <v>132</v>
      </c>
      <c r="I19" s="43" t="s">
        <v>135</v>
      </c>
      <c r="J19" s="43" t="s">
        <v>221</v>
      </c>
      <c r="K19" s="43" t="s">
        <v>222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x14ac:dyDescent="0.25">
      <c r="A20" s="45"/>
      <c r="B20" s="46">
        <v>-2.06</v>
      </c>
      <c r="C20" s="46">
        <v>0.3</v>
      </c>
      <c r="D20" s="46">
        <v>0.66</v>
      </c>
      <c r="E20" s="46">
        <v>-0.31</v>
      </c>
      <c r="F20" s="46">
        <v>0.73</v>
      </c>
      <c r="G20" s="46">
        <v>-0.73</v>
      </c>
      <c r="H20" s="46">
        <v>-0.08</v>
      </c>
      <c r="I20" s="46">
        <v>0.13</v>
      </c>
      <c r="J20" s="46">
        <v>0.85</v>
      </c>
      <c r="K20" s="46">
        <v>0.7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x14ac:dyDescent="0.25">
      <c r="A21" s="45"/>
      <c r="B21" s="46">
        <v>0.62</v>
      </c>
      <c r="C21" s="46">
        <v>-0.48</v>
      </c>
      <c r="D21" s="46">
        <v>-0.12</v>
      </c>
      <c r="E21" s="46">
        <v>0.49</v>
      </c>
      <c r="F21" s="46">
        <v>0.73</v>
      </c>
      <c r="G21" s="46">
        <v>1.17</v>
      </c>
      <c r="H21" s="46">
        <v>-2.08</v>
      </c>
      <c r="I21" s="46">
        <v>0.13</v>
      </c>
      <c r="J21" s="46">
        <v>0.85</v>
      </c>
      <c r="K21" s="46">
        <v>-0.24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x14ac:dyDescent="0.25">
      <c r="A22" s="45"/>
      <c r="B22" s="46">
        <v>0.62</v>
      </c>
      <c r="C22" s="46">
        <v>-0.48</v>
      </c>
      <c r="D22" s="46">
        <v>-0.89</v>
      </c>
      <c r="E22" s="46">
        <v>0.09</v>
      </c>
      <c r="F22" s="46">
        <v>-2.4300000000000002</v>
      </c>
      <c r="G22" s="46">
        <v>-0.26</v>
      </c>
      <c r="H22" s="46">
        <v>0.93</v>
      </c>
      <c r="I22" s="46">
        <v>0.56999999999999995</v>
      </c>
      <c r="J22" s="46">
        <v>-2.31</v>
      </c>
      <c r="K22" s="46">
        <v>-0.24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x14ac:dyDescent="0.25">
      <c r="A23" s="45"/>
      <c r="B23" s="46">
        <v>0.62</v>
      </c>
      <c r="C23" s="46">
        <v>1.07</v>
      </c>
      <c r="D23" s="46">
        <v>0.66</v>
      </c>
      <c r="E23" s="46">
        <v>1.3</v>
      </c>
      <c r="F23" s="46">
        <v>0.73</v>
      </c>
      <c r="G23" s="46">
        <v>1.17</v>
      </c>
      <c r="H23" s="46">
        <v>-0.08</v>
      </c>
      <c r="I23" s="46">
        <v>1</v>
      </c>
      <c r="J23" s="46">
        <v>0.85</v>
      </c>
      <c r="K23" s="46">
        <v>1.97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x14ac:dyDescent="0.25">
      <c r="A24" s="45"/>
      <c r="B24" s="46">
        <v>0.62</v>
      </c>
      <c r="C24" s="46">
        <v>1.46</v>
      </c>
      <c r="D24" s="46">
        <v>0.66</v>
      </c>
      <c r="E24" s="46">
        <v>1.7</v>
      </c>
      <c r="F24" s="46">
        <v>0.73</v>
      </c>
      <c r="G24" s="46">
        <v>-0.26</v>
      </c>
      <c r="H24" s="46">
        <v>-0.08</v>
      </c>
      <c r="I24" s="46">
        <v>0.56999999999999995</v>
      </c>
      <c r="J24" s="46">
        <v>-0.73</v>
      </c>
      <c r="K24" s="46">
        <v>1.34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45"/>
      <c r="B25" s="46">
        <v>0.62</v>
      </c>
      <c r="C25" s="46">
        <v>1.07</v>
      </c>
      <c r="D25" s="46">
        <v>0.66</v>
      </c>
      <c r="E25" s="46">
        <v>0.49</v>
      </c>
      <c r="F25" s="46">
        <v>0.73</v>
      </c>
      <c r="G25" s="46">
        <v>1.65</v>
      </c>
      <c r="H25" s="46">
        <v>-0.08</v>
      </c>
      <c r="I25" s="46">
        <v>0.56999999999999995</v>
      </c>
      <c r="J25" s="46">
        <v>0.85</v>
      </c>
      <c r="K25" s="46">
        <v>-0.87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x14ac:dyDescent="0.25">
      <c r="A26" s="45"/>
      <c r="B26" s="46">
        <v>0.62</v>
      </c>
      <c r="C26" s="46">
        <v>-0.09</v>
      </c>
      <c r="D26" s="46">
        <v>0.66</v>
      </c>
      <c r="E26" s="46">
        <v>0.09</v>
      </c>
      <c r="F26" s="46">
        <v>0.73</v>
      </c>
      <c r="G26" s="46">
        <v>0.22</v>
      </c>
      <c r="H26" s="46">
        <v>0.93</v>
      </c>
      <c r="I26" s="46">
        <v>1</v>
      </c>
      <c r="J26" s="46">
        <v>0.85</v>
      </c>
      <c r="K26" s="46">
        <v>0.7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x14ac:dyDescent="0.25">
      <c r="A27" s="45"/>
      <c r="B27" s="46">
        <v>0.62</v>
      </c>
      <c r="C27" s="46">
        <v>-0.09</v>
      </c>
      <c r="D27" s="46">
        <v>1.43</v>
      </c>
      <c r="E27" s="46">
        <v>-1.52</v>
      </c>
      <c r="F27" s="46">
        <v>-0.84</v>
      </c>
      <c r="G27" s="46">
        <v>0.7</v>
      </c>
      <c r="H27" s="46">
        <v>-0.08</v>
      </c>
      <c r="I27" s="46">
        <v>0.56999999999999995</v>
      </c>
      <c r="J27" s="46">
        <v>-0.73</v>
      </c>
      <c r="K27" s="46">
        <v>-0.87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x14ac:dyDescent="0.25">
      <c r="A28" s="45"/>
      <c r="B28" s="46">
        <v>-0.72</v>
      </c>
      <c r="C28" s="46">
        <v>0.3</v>
      </c>
      <c r="D28" s="46">
        <v>-0.12</v>
      </c>
      <c r="E28" s="46">
        <v>-0.31</v>
      </c>
      <c r="F28" s="46">
        <v>0.73</v>
      </c>
      <c r="G28" s="46">
        <v>-0.26</v>
      </c>
      <c r="H28" s="46">
        <v>0.93</v>
      </c>
      <c r="I28" s="46">
        <v>-0.74</v>
      </c>
      <c r="J28" s="46">
        <v>-0.73</v>
      </c>
      <c r="K28" s="46">
        <v>-1.19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x14ac:dyDescent="0.25">
      <c r="A29" s="45"/>
      <c r="B29" s="46">
        <v>-0.72</v>
      </c>
      <c r="C29" s="46">
        <v>-2.81</v>
      </c>
      <c r="D29" s="46">
        <v>-2.44</v>
      </c>
      <c r="E29" s="46">
        <v>-1.92</v>
      </c>
      <c r="F29" s="46">
        <v>-0.84</v>
      </c>
      <c r="G29" s="46">
        <v>-1.21</v>
      </c>
      <c r="H29" s="46">
        <v>-0.08</v>
      </c>
      <c r="I29" s="46">
        <v>-1.6</v>
      </c>
      <c r="J29" s="46">
        <v>-0.73</v>
      </c>
      <c r="K29" s="46">
        <v>-1.19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x14ac:dyDescent="0.25">
      <c r="B30" s="46">
        <v>0.62</v>
      </c>
      <c r="C30" s="46">
        <v>-0.09</v>
      </c>
      <c r="D30" s="46">
        <v>-0.89</v>
      </c>
      <c r="E30" s="46">
        <v>0.49</v>
      </c>
      <c r="F30" s="46">
        <v>0.73</v>
      </c>
      <c r="G30" s="46">
        <v>0.7</v>
      </c>
      <c r="H30" s="46">
        <v>0.93</v>
      </c>
      <c r="I30" s="46">
        <v>0.56999999999999995</v>
      </c>
      <c r="J30" s="46">
        <v>0.85</v>
      </c>
      <c r="K30" s="46">
        <v>-0.24</v>
      </c>
    </row>
    <row r="31" spans="1:27" x14ac:dyDescent="0.25">
      <c r="B31" s="30">
        <v>-2.06</v>
      </c>
      <c r="C31" s="30">
        <v>-0.09</v>
      </c>
      <c r="D31" s="30">
        <v>0.66</v>
      </c>
      <c r="E31" s="30">
        <v>-1.1100000000000001</v>
      </c>
      <c r="F31" s="30">
        <v>-0.84</v>
      </c>
      <c r="G31" s="30">
        <v>-1.69</v>
      </c>
      <c r="H31" s="30">
        <v>-2.08</v>
      </c>
      <c r="I31" s="30">
        <v>-2.48</v>
      </c>
      <c r="J31" s="30">
        <v>-0.73</v>
      </c>
      <c r="K31" s="30">
        <v>-0.87</v>
      </c>
    </row>
    <row r="32" spans="1:27" x14ac:dyDescent="0.25">
      <c r="B32" s="46">
        <v>0.62</v>
      </c>
      <c r="C32" s="46">
        <v>-0.09</v>
      </c>
      <c r="D32" s="46">
        <v>-0.89</v>
      </c>
      <c r="E32" s="46">
        <v>0.49</v>
      </c>
      <c r="F32" s="46">
        <v>-0.84</v>
      </c>
      <c r="G32" s="46">
        <v>-1.21</v>
      </c>
      <c r="H32" s="46">
        <v>0.93</v>
      </c>
      <c r="I32" s="46">
        <v>-0.3</v>
      </c>
      <c r="J32" s="46">
        <v>0.85</v>
      </c>
      <c r="K32" s="46">
        <v>1.02</v>
      </c>
    </row>
    <row r="34" spans="1:2" ht="15.75" x14ac:dyDescent="0.25">
      <c r="A34" s="4" t="s">
        <v>31</v>
      </c>
    </row>
    <row r="35" spans="1:2" x14ac:dyDescent="0.25">
      <c r="A35" s="5" t="s">
        <v>32</v>
      </c>
    </row>
    <row r="36" spans="1:2" x14ac:dyDescent="0.25">
      <c r="A36" s="5" t="s">
        <v>33</v>
      </c>
    </row>
    <row r="37" spans="1:2" x14ac:dyDescent="0.25">
      <c r="A37" s="5" t="s">
        <v>34</v>
      </c>
    </row>
    <row r="38" spans="1:2" x14ac:dyDescent="0.25">
      <c r="A38" s="5" t="s">
        <v>35</v>
      </c>
    </row>
    <row r="39" spans="1:2" ht="15.75" x14ac:dyDescent="0.25">
      <c r="A39" s="6"/>
      <c r="B39" s="7"/>
    </row>
    <row r="40" spans="1:2" x14ac:dyDescent="0.25">
      <c r="A40" s="12" t="s">
        <v>36</v>
      </c>
      <c r="B40" s="12"/>
    </row>
    <row r="41" spans="1:2" x14ac:dyDescent="0.25">
      <c r="A41" s="5" t="s">
        <v>37</v>
      </c>
      <c r="B41" s="10" t="s">
        <v>38</v>
      </c>
    </row>
    <row r="42" spans="1:2" x14ac:dyDescent="0.25">
      <c r="A42" s="5" t="s">
        <v>39</v>
      </c>
      <c r="B42" s="10" t="s">
        <v>40</v>
      </c>
    </row>
    <row r="43" spans="1:2" x14ac:dyDescent="0.25">
      <c r="A43" s="5" t="s">
        <v>41</v>
      </c>
      <c r="B43" s="10" t="s">
        <v>42</v>
      </c>
    </row>
    <row r="44" spans="1:2" x14ac:dyDescent="0.25">
      <c r="A44" s="5" t="s">
        <v>43</v>
      </c>
      <c r="B44" s="10" t="s">
        <v>44</v>
      </c>
    </row>
    <row r="46" spans="1:2" x14ac:dyDescent="0.25">
      <c r="A46" s="12" t="s">
        <v>45</v>
      </c>
      <c r="B46" s="10" t="s">
        <v>46</v>
      </c>
    </row>
    <row r="47" spans="1:2" x14ac:dyDescent="0.25">
      <c r="A47" s="5" t="s">
        <v>47</v>
      </c>
      <c r="B47" s="10" t="s">
        <v>48</v>
      </c>
    </row>
    <row r="48" spans="1:2" x14ac:dyDescent="0.25">
      <c r="A48" s="5" t="s">
        <v>49</v>
      </c>
      <c r="B48" s="10" t="s">
        <v>50</v>
      </c>
    </row>
    <row r="49" spans="1:12" x14ac:dyDescent="0.25">
      <c r="A49" s="5" t="s">
        <v>51</v>
      </c>
      <c r="B49" s="10" t="s">
        <v>52</v>
      </c>
    </row>
    <row r="51" spans="1:12" x14ac:dyDescent="0.25">
      <c r="A51" s="12" t="s">
        <v>53</v>
      </c>
    </row>
    <row r="52" spans="1:12" x14ac:dyDescent="0.25">
      <c r="A52" s="5" t="s">
        <v>54</v>
      </c>
      <c r="B52" s="10" t="s">
        <v>55</v>
      </c>
    </row>
    <row r="53" spans="1:12" x14ac:dyDescent="0.25">
      <c r="A53" s="5" t="s">
        <v>56</v>
      </c>
      <c r="B53" s="10" t="s">
        <v>57</v>
      </c>
    </row>
    <row r="54" spans="1:12" x14ac:dyDescent="0.25">
      <c r="A54" s="5"/>
    </row>
    <row r="55" spans="1:12" x14ac:dyDescent="0.25">
      <c r="A55" s="13" t="s">
        <v>58</v>
      </c>
      <c r="D55" s="11" t="s">
        <v>224</v>
      </c>
    </row>
    <row r="56" spans="1:12" ht="45" x14ac:dyDescent="0.25">
      <c r="A56" s="97" t="s">
        <v>60</v>
      </c>
      <c r="B56" s="97" t="s">
        <v>61</v>
      </c>
      <c r="C56" s="97" t="s">
        <v>62</v>
      </c>
      <c r="D56" s="97" t="s">
        <v>63</v>
      </c>
      <c r="E56" s="19" t="s">
        <v>64</v>
      </c>
      <c r="F56" s="97" t="s">
        <v>65</v>
      </c>
      <c r="G56" s="262" t="s">
        <v>66</v>
      </c>
      <c r="H56" s="262"/>
      <c r="I56" s="262" t="s">
        <v>67</v>
      </c>
      <c r="J56" s="262"/>
      <c r="K56" s="97" t="s">
        <v>68</v>
      </c>
      <c r="L56" s="97" t="s">
        <v>69</v>
      </c>
    </row>
    <row r="57" spans="1:12" x14ac:dyDescent="0.25">
      <c r="A57" s="50"/>
      <c r="B57" s="50" t="s">
        <v>70</v>
      </c>
      <c r="C57" s="50" t="s">
        <v>70</v>
      </c>
      <c r="D57" s="50" t="s">
        <v>70</v>
      </c>
      <c r="E57" s="50" t="s">
        <v>70</v>
      </c>
      <c r="F57" s="50" t="s">
        <v>70</v>
      </c>
      <c r="G57" s="50" t="s">
        <v>70</v>
      </c>
      <c r="H57" s="50" t="s">
        <v>71</v>
      </c>
      <c r="I57" s="50" t="s">
        <v>70</v>
      </c>
      <c r="J57" s="50" t="s">
        <v>71</v>
      </c>
      <c r="K57" s="50" t="s">
        <v>72</v>
      </c>
      <c r="L57" s="50"/>
    </row>
    <row r="58" spans="1:12" x14ac:dyDescent="0.25">
      <c r="A58" s="49" t="s">
        <v>128</v>
      </c>
      <c r="B58" s="51"/>
      <c r="C58" s="51"/>
      <c r="D58" s="51"/>
      <c r="E58" s="51"/>
      <c r="F58" s="51"/>
      <c r="G58" s="51"/>
      <c r="H58" s="51"/>
      <c r="I58" s="51"/>
      <c r="J58" s="51"/>
      <c r="K58" s="63">
        <v>0</v>
      </c>
      <c r="L58" s="62" t="s">
        <v>88</v>
      </c>
    </row>
    <row r="59" spans="1:12" x14ac:dyDescent="0.25">
      <c r="A59" s="49" t="s">
        <v>129</v>
      </c>
      <c r="B59" s="51"/>
      <c r="C59" s="51"/>
      <c r="D59" s="51"/>
      <c r="E59" s="51"/>
      <c r="F59" s="51"/>
      <c r="G59" s="51"/>
      <c r="H59" s="51"/>
      <c r="I59" s="51"/>
      <c r="J59" s="51"/>
      <c r="K59" s="63">
        <v>1.6E-2</v>
      </c>
      <c r="L59" s="62" t="s">
        <v>88</v>
      </c>
    </row>
    <row r="60" spans="1:12" x14ac:dyDescent="0.25">
      <c r="A60" s="49" t="s">
        <v>130</v>
      </c>
      <c r="B60" s="51"/>
      <c r="C60" s="51"/>
      <c r="D60" s="51"/>
      <c r="E60" s="51"/>
      <c r="F60" s="51"/>
      <c r="G60" s="51"/>
      <c r="H60" s="51"/>
      <c r="I60" s="51"/>
      <c r="J60" s="51"/>
      <c r="K60" s="63">
        <v>4.4999999999999998E-2</v>
      </c>
      <c r="L60" s="62" t="s">
        <v>88</v>
      </c>
    </row>
    <row r="61" spans="1:12" x14ac:dyDescent="0.25">
      <c r="A61" s="49" t="s">
        <v>133</v>
      </c>
      <c r="B61" s="51"/>
      <c r="C61" s="51"/>
      <c r="D61" s="51"/>
      <c r="E61" s="51"/>
      <c r="F61" s="51"/>
      <c r="G61" s="51"/>
      <c r="H61" s="51"/>
      <c r="I61" s="51"/>
      <c r="J61" s="51"/>
      <c r="K61" s="63">
        <v>0.58399999999999996</v>
      </c>
      <c r="L61" s="62" t="s">
        <v>94</v>
      </c>
    </row>
    <row r="62" spans="1:12" x14ac:dyDescent="0.25">
      <c r="A62" s="49" t="s">
        <v>131</v>
      </c>
      <c r="B62" s="51"/>
      <c r="C62" s="51"/>
      <c r="D62" s="51"/>
      <c r="E62" s="51"/>
      <c r="F62" s="51"/>
      <c r="G62" s="51"/>
      <c r="H62" s="51"/>
      <c r="I62" s="51"/>
      <c r="J62" s="51"/>
      <c r="K62" s="63">
        <v>1E-3</v>
      </c>
      <c r="L62" s="62" t="s">
        <v>88</v>
      </c>
    </row>
    <row r="63" spans="1:12" x14ac:dyDescent="0.25">
      <c r="A63" s="49" t="s">
        <v>134</v>
      </c>
      <c r="B63" s="51"/>
      <c r="C63" s="51"/>
      <c r="D63" s="51"/>
      <c r="E63" s="51"/>
      <c r="F63" s="51"/>
      <c r="G63" s="51"/>
      <c r="H63" s="51"/>
      <c r="I63" s="51"/>
      <c r="J63" s="51"/>
      <c r="K63" s="63">
        <v>0.72599999999999998</v>
      </c>
      <c r="L63" s="62" t="s">
        <v>94</v>
      </c>
    </row>
    <row r="64" spans="1:12" x14ac:dyDescent="0.25">
      <c r="A64" s="49" t="s">
        <v>132</v>
      </c>
      <c r="B64" s="51"/>
      <c r="C64" s="51"/>
      <c r="D64" s="51"/>
      <c r="E64" s="51"/>
      <c r="F64" s="51"/>
      <c r="G64" s="51"/>
      <c r="H64" s="51"/>
      <c r="I64" s="51"/>
      <c r="J64" s="51"/>
      <c r="K64" s="63">
        <v>2E-3</v>
      </c>
      <c r="L64" s="62" t="s">
        <v>88</v>
      </c>
    </row>
    <row r="65" spans="1:12" x14ac:dyDescent="0.25">
      <c r="A65" s="49" t="s">
        <v>135</v>
      </c>
      <c r="B65" s="51"/>
      <c r="C65" s="51"/>
      <c r="D65" s="51"/>
      <c r="E65" s="51"/>
      <c r="F65" s="51"/>
      <c r="G65" s="51"/>
      <c r="H65" s="51"/>
      <c r="I65" s="51"/>
      <c r="J65" s="51"/>
      <c r="K65" s="63">
        <v>1.2E-2</v>
      </c>
      <c r="L65" s="62" t="s">
        <v>88</v>
      </c>
    </row>
    <row r="66" spans="1:12" x14ac:dyDescent="0.25">
      <c r="A66" s="49" t="s">
        <v>221</v>
      </c>
      <c r="B66" s="51"/>
      <c r="C66" s="51"/>
      <c r="D66" s="51"/>
      <c r="E66" s="51"/>
      <c r="F66" s="51"/>
      <c r="G66" s="51"/>
      <c r="H66" s="51"/>
      <c r="I66" s="51"/>
      <c r="J66" s="51"/>
      <c r="K66" s="63">
        <v>2E-3</v>
      </c>
      <c r="L66" s="62" t="s">
        <v>88</v>
      </c>
    </row>
    <row r="67" spans="1:12" x14ac:dyDescent="0.25">
      <c r="A67" s="49" t="s">
        <v>222</v>
      </c>
      <c r="B67" s="51"/>
      <c r="C67" s="51"/>
      <c r="D67" s="51"/>
      <c r="E67" s="51"/>
      <c r="F67" s="51"/>
      <c r="G67" s="51"/>
      <c r="H67" s="51"/>
      <c r="I67" s="51"/>
      <c r="J67" s="51"/>
      <c r="K67" s="63">
        <v>0.16500000000000001</v>
      </c>
      <c r="L67" s="62" t="s">
        <v>94</v>
      </c>
    </row>
    <row r="69" spans="1:12" ht="15.75" x14ac:dyDescent="0.25">
      <c r="A69" s="21" t="s">
        <v>75</v>
      </c>
      <c r="B69" s="22"/>
    </row>
    <row r="70" spans="1:12" x14ac:dyDescent="0.25">
      <c r="A70" s="23" t="s">
        <v>76</v>
      </c>
      <c r="B70" s="22"/>
    </row>
    <row r="71" spans="1:12" x14ac:dyDescent="0.25">
      <c r="A71" s="23" t="s">
        <v>77</v>
      </c>
      <c r="B71" s="22"/>
    </row>
    <row r="72" spans="1:12" x14ac:dyDescent="0.25">
      <c r="A72" s="23" t="s">
        <v>78</v>
      </c>
      <c r="B72" s="22"/>
    </row>
    <row r="73" spans="1:12" x14ac:dyDescent="0.25">
      <c r="A73" s="23"/>
      <c r="B73" s="23" t="s">
        <v>79</v>
      </c>
    </row>
    <row r="74" spans="1:12" x14ac:dyDescent="0.25">
      <c r="A74" s="23"/>
      <c r="B74" s="23" t="s">
        <v>80</v>
      </c>
    </row>
    <row r="75" spans="1:12" x14ac:dyDescent="0.25">
      <c r="A75" s="23" t="s">
        <v>81</v>
      </c>
      <c r="B75" s="22"/>
    </row>
    <row r="77" spans="1:12" ht="45" x14ac:dyDescent="0.25">
      <c r="A77" s="50" t="s">
        <v>60</v>
      </c>
      <c r="B77" s="50" t="s">
        <v>82</v>
      </c>
      <c r="C77" s="50" t="s">
        <v>83</v>
      </c>
      <c r="D77" s="50" t="s">
        <v>84</v>
      </c>
      <c r="E77" s="50" t="s">
        <v>85</v>
      </c>
      <c r="F77" s="50" t="s">
        <v>86</v>
      </c>
      <c r="G77" s="50" t="s">
        <v>87</v>
      </c>
    </row>
    <row r="78" spans="1:12" x14ac:dyDescent="0.25">
      <c r="A78" s="49" t="s">
        <v>36</v>
      </c>
      <c r="B78" s="53">
        <v>0.11600000000000001</v>
      </c>
      <c r="C78" s="53">
        <v>22.395</v>
      </c>
      <c r="D78" s="58">
        <v>9</v>
      </c>
      <c r="E78" s="53">
        <v>8.0000000000000002E-3</v>
      </c>
      <c r="F78" s="49" t="s">
        <v>88</v>
      </c>
      <c r="G78" s="49" t="s">
        <v>225</v>
      </c>
    </row>
    <row r="79" spans="1:12" x14ac:dyDescent="0.25">
      <c r="A79" s="49" t="s">
        <v>92</v>
      </c>
      <c r="B79" s="53">
        <v>1</v>
      </c>
      <c r="C79" s="53">
        <v>0</v>
      </c>
      <c r="D79" s="58">
        <v>0</v>
      </c>
      <c r="E79" s="53" t="s">
        <v>93</v>
      </c>
      <c r="F79" s="49" t="s">
        <v>94</v>
      </c>
      <c r="G79" s="49"/>
    </row>
    <row r="80" spans="1:12" x14ac:dyDescent="0.25">
      <c r="A80" s="49" t="s">
        <v>96</v>
      </c>
      <c r="B80" s="53">
        <v>0.17799999999999999</v>
      </c>
      <c r="C80" s="53">
        <v>18</v>
      </c>
      <c r="D80" s="58">
        <v>9</v>
      </c>
      <c r="E80" s="53">
        <v>3.6999999999999998E-2</v>
      </c>
      <c r="F80" s="49" t="s">
        <v>88</v>
      </c>
      <c r="G80" s="49" t="s">
        <v>226</v>
      </c>
    </row>
    <row r="82" spans="1:11" x14ac:dyDescent="0.25">
      <c r="A82" s="25" t="s">
        <v>227</v>
      </c>
    </row>
    <row r="83" spans="1:11" ht="15.75" x14ac:dyDescent="0.25">
      <c r="A83" s="21" t="s">
        <v>101</v>
      </c>
    </row>
    <row r="84" spans="1:11" x14ac:dyDescent="0.25">
      <c r="A84" s="23" t="s">
        <v>102</v>
      </c>
    </row>
    <row r="85" spans="1:11" x14ac:dyDescent="0.25">
      <c r="A85" s="23" t="s">
        <v>103</v>
      </c>
    </row>
    <row r="86" spans="1:11" x14ac:dyDescent="0.25">
      <c r="A86" s="23" t="s">
        <v>104</v>
      </c>
    </row>
    <row r="87" spans="1:11" x14ac:dyDescent="0.25">
      <c r="A87" s="23" t="s">
        <v>105</v>
      </c>
    </row>
    <row r="88" spans="1:11" x14ac:dyDescent="0.25">
      <c r="A88" s="23" t="s">
        <v>106</v>
      </c>
    </row>
    <row r="89" spans="1:11" x14ac:dyDescent="0.25">
      <c r="A89" s="23" t="s">
        <v>107</v>
      </c>
    </row>
    <row r="91" spans="1:11" x14ac:dyDescent="0.25">
      <c r="A91" s="13" t="s">
        <v>108</v>
      </c>
      <c r="B91" s="11" t="s">
        <v>228</v>
      </c>
    </row>
    <row r="92" spans="1:11" ht="30" x14ac:dyDescent="0.25">
      <c r="A92" s="50" t="s">
        <v>60</v>
      </c>
      <c r="B92" s="50" t="s">
        <v>84</v>
      </c>
      <c r="C92" s="50" t="s">
        <v>110</v>
      </c>
      <c r="D92" s="50" t="s">
        <v>111</v>
      </c>
      <c r="E92" s="50" t="s">
        <v>72</v>
      </c>
      <c r="F92" s="50" t="s">
        <v>112</v>
      </c>
      <c r="G92" s="50" t="s">
        <v>113</v>
      </c>
      <c r="H92" s="50" t="s">
        <v>114</v>
      </c>
      <c r="I92" s="50" t="s">
        <v>115</v>
      </c>
      <c r="J92" s="50" t="s">
        <v>116</v>
      </c>
    </row>
    <row r="93" spans="1:11" x14ac:dyDescent="0.25">
      <c r="A93" s="49" t="s">
        <v>36</v>
      </c>
      <c r="B93" s="49">
        <v>2.629</v>
      </c>
      <c r="C93" s="49">
        <v>31.548999999999999</v>
      </c>
      <c r="D93" s="49">
        <v>7.2320000000000002</v>
      </c>
      <c r="E93" s="49">
        <v>1E-3</v>
      </c>
      <c r="F93" s="49">
        <v>0.376</v>
      </c>
      <c r="G93" s="53">
        <f>B100/D103</f>
        <v>3.2254696996442317E-2</v>
      </c>
      <c r="H93" s="53">
        <v>0.95399999999999996</v>
      </c>
      <c r="I93" s="49"/>
      <c r="J93" s="49" t="s">
        <v>94</v>
      </c>
      <c r="K93" s="10" t="s">
        <v>229</v>
      </c>
    </row>
    <row r="94" spans="1:11" x14ac:dyDescent="0.25">
      <c r="A94" s="49" t="s">
        <v>92</v>
      </c>
      <c r="B94" s="49">
        <v>1</v>
      </c>
      <c r="C94" s="49">
        <v>12</v>
      </c>
      <c r="D94" s="49">
        <v>202.55699999999999</v>
      </c>
      <c r="E94" s="49" t="s">
        <v>117</v>
      </c>
      <c r="F94" s="49">
        <v>0.94399999999999995</v>
      </c>
      <c r="G94" s="53">
        <f>B101/D103</f>
        <v>0.80172842869680472</v>
      </c>
      <c r="H94" s="53">
        <v>1</v>
      </c>
      <c r="I94" s="49"/>
      <c r="J94" s="49" t="s">
        <v>94</v>
      </c>
      <c r="K94" s="10" t="s">
        <v>230</v>
      </c>
    </row>
    <row r="95" spans="1:11" x14ac:dyDescent="0.25">
      <c r="A95" s="49" t="s">
        <v>96</v>
      </c>
      <c r="B95" s="49">
        <v>2.8109999999999999</v>
      </c>
      <c r="C95" s="49">
        <v>33.734000000000002</v>
      </c>
      <c r="D95" s="49">
        <v>2.0009999999999999</v>
      </c>
      <c r="E95" s="49">
        <v>0.13600000000000001</v>
      </c>
      <c r="F95" s="49">
        <v>0.14299999999999999</v>
      </c>
      <c r="G95" s="53">
        <f>B102/D103</f>
        <v>9.2892834315772277E-3</v>
      </c>
      <c r="H95" s="53">
        <v>0.45400000000000001</v>
      </c>
      <c r="I95" s="49"/>
      <c r="J95" s="49" t="s">
        <v>88</v>
      </c>
    </row>
    <row r="97" spans="1:14" ht="15.75" x14ac:dyDescent="0.25">
      <c r="A97" s="21" t="s">
        <v>119</v>
      </c>
      <c r="B97" s="23"/>
      <c r="C97" s="23"/>
    </row>
    <row r="98" spans="1:14" x14ac:dyDescent="0.25">
      <c r="A98" s="23" t="s">
        <v>120</v>
      </c>
      <c r="B98" s="23"/>
      <c r="C98" s="23"/>
    </row>
    <row r="99" spans="1:14" ht="15.75" x14ac:dyDescent="0.25">
      <c r="A99" s="52"/>
      <c r="B99" s="52" t="s">
        <v>121</v>
      </c>
      <c r="C99" s="52" t="s">
        <v>122</v>
      </c>
    </row>
    <row r="100" spans="1:14" x14ac:dyDescent="0.25">
      <c r="A100" s="53" t="s">
        <v>231</v>
      </c>
      <c r="B100" s="53">
        <v>662.74800000000005</v>
      </c>
      <c r="C100" s="53">
        <v>1099.6510000000001</v>
      </c>
    </row>
    <row r="101" spans="1:14" x14ac:dyDescent="0.25">
      <c r="A101" s="53" t="s">
        <v>92</v>
      </c>
      <c r="B101" s="53">
        <v>16473.381000000001</v>
      </c>
      <c r="C101" s="53">
        <v>975.928</v>
      </c>
    </row>
    <row r="102" spans="1:14" x14ac:dyDescent="0.25">
      <c r="A102" s="53" t="s">
        <v>96</v>
      </c>
      <c r="B102" s="53">
        <v>190.87</v>
      </c>
      <c r="C102" s="53">
        <v>1144.7550000000001</v>
      </c>
    </row>
    <row r="103" spans="1:14" s="11" customFormat="1" x14ac:dyDescent="0.25">
      <c r="A103" s="54" t="s">
        <v>123</v>
      </c>
      <c r="B103" s="55">
        <f>SUM(B100:B102)</f>
        <v>17326.999</v>
      </c>
      <c r="C103" s="55">
        <f>SUM(C100:C102)</f>
        <v>3220.3340000000003</v>
      </c>
      <c r="D103" s="56">
        <f>SUM(B103:C103)</f>
        <v>20547.332999999999</v>
      </c>
    </row>
    <row r="105" spans="1:14" x14ac:dyDescent="0.25">
      <c r="A105" s="12" t="s">
        <v>232</v>
      </c>
      <c r="J105" s="12" t="s">
        <v>233</v>
      </c>
    </row>
    <row r="106" spans="1:14" s="7" customFormat="1" x14ac:dyDescent="0.25">
      <c r="A106" s="59"/>
      <c r="B106" s="59"/>
      <c r="C106" s="59"/>
      <c r="D106" s="273" t="s">
        <v>158</v>
      </c>
      <c r="E106" s="273"/>
      <c r="J106" s="59"/>
      <c r="K106" s="59"/>
      <c r="L106" s="59"/>
      <c r="M106" s="273" t="s">
        <v>158</v>
      </c>
      <c r="N106" s="273"/>
    </row>
    <row r="107" spans="1:14" s="7" customFormat="1" x14ac:dyDescent="0.25">
      <c r="A107" s="59" t="s">
        <v>36</v>
      </c>
      <c r="B107" s="61" t="s">
        <v>159</v>
      </c>
      <c r="C107" s="61" t="s">
        <v>160</v>
      </c>
      <c r="D107" s="61" t="s">
        <v>161</v>
      </c>
      <c r="E107" s="61" t="s">
        <v>162</v>
      </c>
      <c r="J107" s="61" t="s">
        <v>53</v>
      </c>
      <c r="K107" s="61" t="s">
        <v>159</v>
      </c>
      <c r="L107" s="61" t="s">
        <v>160</v>
      </c>
      <c r="M107" s="61" t="s">
        <v>161</v>
      </c>
      <c r="N107" s="61" t="s">
        <v>162</v>
      </c>
    </row>
    <row r="108" spans="1:14" x14ac:dyDescent="0.25">
      <c r="A108" s="60" t="s">
        <v>37</v>
      </c>
      <c r="B108" s="58">
        <v>86.281999999999996</v>
      </c>
      <c r="C108" s="58">
        <v>1.363</v>
      </c>
      <c r="D108" s="58">
        <v>83.311999999999998</v>
      </c>
      <c r="E108" s="58">
        <v>89.251000000000005</v>
      </c>
      <c r="J108" s="58" t="s">
        <v>234</v>
      </c>
      <c r="K108" s="58">
        <v>97.18</v>
      </c>
      <c r="L108" s="58">
        <v>0.44800000000000001</v>
      </c>
      <c r="M108" s="58">
        <v>96.203999999999994</v>
      </c>
      <c r="N108" s="58">
        <v>98.155000000000001</v>
      </c>
    </row>
    <row r="109" spans="1:14" x14ac:dyDescent="0.25">
      <c r="A109" s="60" t="s">
        <v>39</v>
      </c>
      <c r="B109" s="58">
        <v>81.537999999999997</v>
      </c>
      <c r="C109" s="58">
        <v>1.468</v>
      </c>
      <c r="D109" s="58">
        <v>78.340999999999994</v>
      </c>
      <c r="E109" s="58">
        <v>84.736000000000004</v>
      </c>
      <c r="J109" s="58" t="s">
        <v>235</v>
      </c>
      <c r="K109" s="58">
        <v>74.665999999999997</v>
      </c>
      <c r="L109" s="58">
        <v>1.9219999999999999</v>
      </c>
      <c r="M109" s="58">
        <v>70.478999999999999</v>
      </c>
      <c r="N109" s="58">
        <v>78.852999999999994</v>
      </c>
    </row>
    <row r="110" spans="1:14" x14ac:dyDescent="0.25">
      <c r="A110" s="60" t="s">
        <v>41</v>
      </c>
      <c r="B110" s="58">
        <v>86.793999999999997</v>
      </c>
      <c r="C110" s="58">
        <v>1.1859999999999999</v>
      </c>
      <c r="D110" s="58">
        <v>84.210999999999999</v>
      </c>
      <c r="E110" s="58">
        <v>89.376999999999995</v>
      </c>
    </row>
    <row r="111" spans="1:14" x14ac:dyDescent="0.25">
      <c r="A111" s="60" t="s">
        <v>43</v>
      </c>
      <c r="B111" s="58">
        <v>87.948999999999998</v>
      </c>
      <c r="C111" s="58">
        <v>1.389</v>
      </c>
      <c r="D111" s="58">
        <v>84.924000000000007</v>
      </c>
      <c r="E111" s="58">
        <v>90.974999999999994</v>
      </c>
    </row>
    <row r="112" spans="1:14" x14ac:dyDescent="0.25">
      <c r="A112" s="60" t="s">
        <v>236</v>
      </c>
      <c r="B112" s="58">
        <v>87.052000000000007</v>
      </c>
      <c r="C112" s="58">
        <v>1.6679999999999999</v>
      </c>
      <c r="D112" s="58">
        <v>83.417000000000002</v>
      </c>
      <c r="E112" s="58">
        <v>90.686000000000007</v>
      </c>
    </row>
    <row r="114" spans="1:17" x14ac:dyDescent="0.25">
      <c r="A114" s="25" t="s">
        <v>237</v>
      </c>
      <c r="J114" s="25" t="s">
        <v>237</v>
      </c>
    </row>
    <row r="115" spans="1:17" s="7" customFormat="1" x14ac:dyDescent="0.25">
      <c r="C115" s="7" t="s">
        <v>238</v>
      </c>
      <c r="F115" s="7" t="s">
        <v>239</v>
      </c>
      <c r="L115" s="7" t="s">
        <v>238</v>
      </c>
      <c r="O115" s="7" t="s">
        <v>239</v>
      </c>
    </row>
    <row r="116" spans="1:17" s="7" customFormat="1" x14ac:dyDescent="0.25">
      <c r="A116" s="7" t="s">
        <v>170</v>
      </c>
      <c r="B116" s="7" t="s">
        <v>171</v>
      </c>
      <c r="C116" s="59" t="s">
        <v>240</v>
      </c>
      <c r="D116" s="59" t="s">
        <v>71</v>
      </c>
      <c r="E116" s="59" t="s">
        <v>85</v>
      </c>
      <c r="F116" s="59" t="s">
        <v>161</v>
      </c>
      <c r="G116" s="59" t="s">
        <v>162</v>
      </c>
      <c r="H116" s="100" t="s">
        <v>174</v>
      </c>
      <c r="J116" s="7" t="s">
        <v>175</v>
      </c>
      <c r="K116" s="7" t="s">
        <v>176</v>
      </c>
      <c r="L116" s="61" t="s">
        <v>240</v>
      </c>
      <c r="M116" s="61" t="s">
        <v>71</v>
      </c>
      <c r="N116" s="61" t="s">
        <v>85</v>
      </c>
      <c r="O116" s="61" t="s">
        <v>161</v>
      </c>
      <c r="P116" s="61" t="s">
        <v>162</v>
      </c>
      <c r="Q116" s="101" t="s">
        <v>174</v>
      </c>
    </row>
    <row r="117" spans="1:17" x14ac:dyDescent="0.25">
      <c r="A117" s="49" t="s">
        <v>37</v>
      </c>
      <c r="B117" s="60" t="s">
        <v>236</v>
      </c>
      <c r="C117" s="57">
        <v>-0.77</v>
      </c>
      <c r="D117" s="57">
        <v>1.4810000000000001</v>
      </c>
      <c r="E117" s="53">
        <v>1</v>
      </c>
      <c r="F117" s="57">
        <v>-5.8479999999999999</v>
      </c>
      <c r="G117" s="57">
        <v>4.3079999999999998</v>
      </c>
      <c r="H117" s="62" t="s">
        <v>88</v>
      </c>
      <c r="J117" s="188" t="s">
        <v>54</v>
      </c>
      <c r="K117" s="188" t="s">
        <v>56</v>
      </c>
      <c r="L117" s="188">
        <v>22.513999999999999</v>
      </c>
      <c r="M117" s="188">
        <v>1.5820000000000001</v>
      </c>
      <c r="N117" s="188" t="s">
        <v>117</v>
      </c>
      <c r="O117" s="188">
        <v>19.067</v>
      </c>
      <c r="P117" s="188">
        <v>25.96</v>
      </c>
      <c r="Q117" s="188" t="s">
        <v>94</v>
      </c>
    </row>
    <row r="118" spans="1:17" x14ac:dyDescent="0.25">
      <c r="A118" s="188" t="s">
        <v>39</v>
      </c>
      <c r="B118" s="189" t="s">
        <v>236</v>
      </c>
      <c r="C118" s="190">
        <v>-5.5129999999999999</v>
      </c>
      <c r="D118" s="190">
        <v>1.214</v>
      </c>
      <c r="E118" s="191">
        <v>7.0000000000000001E-3</v>
      </c>
      <c r="F118" s="190">
        <v>-9.6750000000000007</v>
      </c>
      <c r="G118" s="190">
        <v>-1.351</v>
      </c>
      <c r="H118" s="192" t="s">
        <v>94</v>
      </c>
    </row>
    <row r="119" spans="1:17" x14ac:dyDescent="0.25">
      <c r="A119" s="49" t="s">
        <v>41</v>
      </c>
      <c r="B119" s="60" t="s">
        <v>236</v>
      </c>
      <c r="C119" s="57">
        <v>-0.25800000000000001</v>
      </c>
      <c r="D119" s="57">
        <v>1.8089999999999999</v>
      </c>
      <c r="E119" s="53">
        <v>1</v>
      </c>
      <c r="F119" s="57">
        <v>-6.4580000000000002</v>
      </c>
      <c r="G119" s="57">
        <v>5.9429999999999996</v>
      </c>
      <c r="H119" s="62" t="s">
        <v>88</v>
      </c>
    </row>
    <row r="120" spans="1:17" x14ac:dyDescent="0.25">
      <c r="A120" s="49" t="s">
        <v>43</v>
      </c>
      <c r="B120" s="60" t="s">
        <v>236</v>
      </c>
      <c r="C120" s="57">
        <v>0.89800000000000002</v>
      </c>
      <c r="D120" s="57">
        <v>1.5740000000000001</v>
      </c>
      <c r="E120" s="53">
        <v>1</v>
      </c>
      <c r="F120" s="57">
        <v>-4.5</v>
      </c>
      <c r="G120" s="57">
        <v>6.2960000000000003</v>
      </c>
      <c r="H120" s="62" t="s">
        <v>88</v>
      </c>
    </row>
    <row r="121" spans="1:17" x14ac:dyDescent="0.25">
      <c r="A121" s="188" t="s">
        <v>37</v>
      </c>
      <c r="B121" s="189" t="s">
        <v>39</v>
      </c>
      <c r="C121" s="190">
        <v>4.7430000000000003</v>
      </c>
      <c r="D121" s="190">
        <v>0.49399999999999999</v>
      </c>
      <c r="E121" s="191">
        <v>0</v>
      </c>
      <c r="F121" s="190">
        <v>3.0510000000000002</v>
      </c>
      <c r="G121" s="190">
        <v>6.4359999999999999</v>
      </c>
      <c r="H121" s="192" t="s">
        <v>94</v>
      </c>
    </row>
    <row r="122" spans="1:17" x14ac:dyDescent="0.25">
      <c r="A122" s="49" t="s">
        <v>37</v>
      </c>
      <c r="B122" s="60" t="s">
        <v>41</v>
      </c>
      <c r="C122" s="57">
        <v>-0.51200000000000001</v>
      </c>
      <c r="D122" s="57">
        <v>1.169</v>
      </c>
      <c r="E122" s="53">
        <v>1</v>
      </c>
      <c r="F122" s="57">
        <v>-4.5220000000000002</v>
      </c>
      <c r="G122" s="57">
        <v>3.4969999999999999</v>
      </c>
      <c r="H122" s="62" t="s">
        <v>88</v>
      </c>
    </row>
    <row r="123" spans="1:17" x14ac:dyDescent="0.25">
      <c r="A123" s="49" t="s">
        <v>37</v>
      </c>
      <c r="B123" s="60" t="s">
        <v>43</v>
      </c>
      <c r="C123" s="57">
        <v>-1.6679999999999999</v>
      </c>
      <c r="D123" s="57">
        <v>1.28</v>
      </c>
      <c r="E123" s="53">
        <v>1</v>
      </c>
      <c r="F123" s="57">
        <v>-6.056</v>
      </c>
      <c r="G123" s="57">
        <v>2.72</v>
      </c>
      <c r="H123" s="62" t="s">
        <v>88</v>
      </c>
    </row>
    <row r="124" spans="1:17" x14ac:dyDescent="0.25">
      <c r="A124" s="188" t="s">
        <v>39</v>
      </c>
      <c r="B124" s="189" t="s">
        <v>41</v>
      </c>
      <c r="C124" s="190">
        <v>-5.2549999999999999</v>
      </c>
      <c r="D124" s="190">
        <v>1.25</v>
      </c>
      <c r="E124" s="191">
        <v>1.2E-2</v>
      </c>
      <c r="F124" s="190">
        <v>-9.5410000000000004</v>
      </c>
      <c r="G124" s="190">
        <v>-0.96899999999999997</v>
      </c>
      <c r="H124" s="192" t="s">
        <v>94</v>
      </c>
    </row>
    <row r="125" spans="1:17" x14ac:dyDescent="0.25">
      <c r="A125" s="188" t="s">
        <v>39</v>
      </c>
      <c r="B125" s="189" t="s">
        <v>43</v>
      </c>
      <c r="C125" s="190">
        <v>-6.4109999999999996</v>
      </c>
      <c r="D125" s="190">
        <v>1.385</v>
      </c>
      <c r="E125" s="191">
        <v>6.0000000000000001E-3</v>
      </c>
      <c r="F125" s="190">
        <v>-11.159000000000001</v>
      </c>
      <c r="G125" s="190">
        <v>-1.663</v>
      </c>
      <c r="H125" s="192" t="s">
        <v>94</v>
      </c>
    </row>
    <row r="126" spans="1:17" x14ac:dyDescent="0.25">
      <c r="A126" s="49" t="s">
        <v>41</v>
      </c>
      <c r="B126" s="60" t="s">
        <v>43</v>
      </c>
      <c r="C126" s="57">
        <v>-1.155</v>
      </c>
      <c r="D126" s="57">
        <v>1.2150000000000001</v>
      </c>
      <c r="E126" s="53">
        <v>1</v>
      </c>
      <c r="F126" s="57">
        <v>-5.319</v>
      </c>
      <c r="G126" s="57">
        <v>3.0089999999999999</v>
      </c>
      <c r="H126" s="62" t="s">
        <v>88</v>
      </c>
    </row>
  </sheetData>
  <mergeCells count="4">
    <mergeCell ref="G56:H56"/>
    <mergeCell ref="I56:J56"/>
    <mergeCell ref="D106:E106"/>
    <mergeCell ref="M106:N10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7D92-28B5-4DE8-83D4-2953D4A2F9DD}">
  <dimension ref="A1:N124"/>
  <sheetViews>
    <sheetView topLeftCell="A50" workbookViewId="0">
      <selection activeCell="A68" sqref="A68:XFD68"/>
    </sheetView>
  </sheetViews>
  <sheetFormatPr defaultRowHeight="15" x14ac:dyDescent="0.25"/>
  <cols>
    <col min="1" max="1" width="22" style="47" customWidth="1"/>
    <col min="2" max="2" width="12.5703125" style="47" customWidth="1"/>
    <col min="3" max="3" width="12" style="47" customWidth="1"/>
    <col min="4" max="4" width="10.5703125" style="47" customWidth="1"/>
    <col min="5" max="5" width="12.42578125" style="47" customWidth="1"/>
    <col min="6" max="6" width="13.5703125" style="47" customWidth="1"/>
    <col min="7" max="7" width="14.42578125" style="47" customWidth="1"/>
    <col min="8" max="8" width="11.42578125" style="47" customWidth="1"/>
    <col min="9" max="9" width="9.140625" style="47"/>
    <col min="10" max="10" width="12.140625" style="47" customWidth="1"/>
    <col min="11" max="11" width="9.140625" style="47"/>
    <col min="12" max="12" width="11.5703125" style="47" customWidth="1"/>
    <col min="13" max="16384" width="9.140625" style="47"/>
  </cols>
  <sheetData>
    <row r="1" spans="1:14" x14ac:dyDescent="0.25">
      <c r="A1" s="98" t="s">
        <v>0</v>
      </c>
      <c r="B1" s="98" t="s">
        <v>241</v>
      </c>
      <c r="C1" s="98" t="s">
        <v>242</v>
      </c>
      <c r="D1" s="98" t="s">
        <v>243</v>
      </c>
      <c r="E1" s="98" t="s">
        <v>244</v>
      </c>
      <c r="F1" s="98" t="s">
        <v>245</v>
      </c>
      <c r="G1" s="98" t="s">
        <v>246</v>
      </c>
      <c r="H1" s="98" t="s">
        <v>247</v>
      </c>
      <c r="I1" s="98" t="s">
        <v>248</v>
      </c>
      <c r="J1" s="98" t="s">
        <v>249</v>
      </c>
      <c r="K1" s="98" t="s">
        <v>250</v>
      </c>
      <c r="L1" s="98" t="s">
        <v>251</v>
      </c>
      <c r="M1" s="98" t="s">
        <v>252</v>
      </c>
      <c r="N1" s="98" t="s">
        <v>253</v>
      </c>
    </row>
    <row r="2" spans="1:14" x14ac:dyDescent="0.25">
      <c r="A2" s="2">
        <v>3</v>
      </c>
      <c r="B2" s="3">
        <f>([1]MT_averages!$B2)*100</f>
        <v>80</v>
      </c>
      <c r="C2" s="3">
        <f>([1]MT_averages!$C2)*100</f>
        <v>90</v>
      </c>
      <c r="D2" s="3">
        <f>([1]MT_averages!$D2)*100</f>
        <v>85</v>
      </c>
      <c r="E2" s="3">
        <f>([1]MT_averages!$E2)*100</f>
        <v>75</v>
      </c>
      <c r="F2" s="3">
        <f>([1]MT_averages!$F2)*100</f>
        <v>85</v>
      </c>
      <c r="G2" s="3">
        <f>([1]MT_averages!$G2)*100</f>
        <v>85</v>
      </c>
      <c r="H2" s="3">
        <f>([1]MT_averages!$H2)*100</f>
        <v>90</v>
      </c>
      <c r="I2" s="3">
        <f>([1]MT_averages!$I2)*100</f>
        <v>80</v>
      </c>
      <c r="J2" s="3">
        <f>([1]MT_averages!$J2)*100</f>
        <v>85</v>
      </c>
      <c r="K2" s="3">
        <f>([1]MT_averages!$K2)*100</f>
        <v>90</v>
      </c>
      <c r="L2" s="3">
        <f>([1]MT_averages!$L2)*100</f>
        <v>85</v>
      </c>
      <c r="M2" s="3">
        <f>([1]MT_averages!$M2)*100</f>
        <v>90</v>
      </c>
      <c r="N2" s="3">
        <f>([1]MT_averages!$N2)*100</f>
        <v>91.666666666666657</v>
      </c>
    </row>
    <row r="3" spans="1:14" x14ac:dyDescent="0.25">
      <c r="A3" s="2">
        <v>4</v>
      </c>
      <c r="B3" s="3">
        <f>([1]MT_averages!$B3)*100</f>
        <v>90</v>
      </c>
      <c r="C3" s="3">
        <f>([1]MT_averages!$C3)*100</f>
        <v>90</v>
      </c>
      <c r="D3" s="3">
        <f>([1]MT_averages!$D3)*100</f>
        <v>75</v>
      </c>
      <c r="E3" s="3">
        <f>([1]MT_averages!$E3)*100</f>
        <v>90</v>
      </c>
      <c r="F3" s="3">
        <f>([1]MT_averages!$F3)*100</f>
        <v>75</v>
      </c>
      <c r="G3" s="3">
        <f>([1]MT_averages!$G3)*100</f>
        <v>85</v>
      </c>
      <c r="H3" s="3">
        <f>([1]MT_averages!$H3)*100</f>
        <v>95</v>
      </c>
      <c r="I3" s="3">
        <f>([1]MT_averages!$I3)*100</f>
        <v>90</v>
      </c>
      <c r="J3" s="3">
        <f>([1]MT_averages!$J3)*100</f>
        <v>90</v>
      </c>
      <c r="K3" s="3">
        <f>([1]MT_averages!$K3)*100</f>
        <v>80</v>
      </c>
      <c r="L3" s="3">
        <f>([1]MT_averages!$L3)*100</f>
        <v>95</v>
      </c>
      <c r="M3" s="3">
        <f>([1]MT_averages!$M3)*100</f>
        <v>80</v>
      </c>
      <c r="N3" s="3">
        <f>([1]MT_averages!$N3)*100</f>
        <v>86.666666666666671</v>
      </c>
    </row>
    <row r="4" spans="1:14" x14ac:dyDescent="0.25">
      <c r="A4" s="2">
        <v>5</v>
      </c>
      <c r="B4" s="3">
        <f>([1]MT_averages!$B4)*100</f>
        <v>75</v>
      </c>
      <c r="C4" s="3">
        <f>([1]MT_averages!$C4)*100</f>
        <v>85</v>
      </c>
      <c r="D4" s="3">
        <f>([1]MT_averages!$D4)*100</f>
        <v>95</v>
      </c>
      <c r="E4" s="3">
        <f>([1]MT_averages!$E4)*100</f>
        <v>80</v>
      </c>
      <c r="F4" s="3">
        <f>([1]MT_averages!$F4)*100</f>
        <v>85</v>
      </c>
      <c r="G4" s="3">
        <f>([1]MT_averages!$G4)*100</f>
        <v>75</v>
      </c>
      <c r="H4" s="3">
        <f>([1]MT_averages!$H4)*100</f>
        <v>80</v>
      </c>
      <c r="I4" s="3">
        <f>([1]MT_averages!$I4)*100</f>
        <v>80</v>
      </c>
      <c r="J4" s="3">
        <f>([1]MT_averages!$J4)*100</f>
        <v>90</v>
      </c>
      <c r="K4" s="3">
        <f>([1]MT_averages!$K4)*100</f>
        <v>95</v>
      </c>
      <c r="L4" s="3">
        <f>([1]MT_averages!$L4)*100</f>
        <v>90</v>
      </c>
      <c r="M4" s="3">
        <f>([1]MT_averages!$M4)*100</f>
        <v>90</v>
      </c>
      <c r="N4" s="3">
        <f>([1]MT_averages!$N4)*100</f>
        <v>83.333333333333343</v>
      </c>
    </row>
    <row r="5" spans="1:14" x14ac:dyDescent="0.25">
      <c r="A5" s="2">
        <v>6</v>
      </c>
      <c r="B5" s="3">
        <f>([1]MT_averages!$B5)*100</f>
        <v>90</v>
      </c>
      <c r="C5" s="3">
        <f>([1]MT_averages!$C5)*100</f>
        <v>90</v>
      </c>
      <c r="D5" s="3">
        <f>([1]MT_averages!$D5)*100</f>
        <v>95</v>
      </c>
      <c r="E5" s="3">
        <f>([1]MT_averages!$E5)*100</f>
        <v>85</v>
      </c>
      <c r="F5" s="3">
        <f>([1]MT_averages!$F5)*100</f>
        <v>90</v>
      </c>
      <c r="G5" s="3">
        <f>([1]MT_averages!$G5)*100</f>
        <v>90</v>
      </c>
      <c r="H5" s="3">
        <f>([1]MT_averages!$H5)*100</f>
        <v>95</v>
      </c>
      <c r="I5" s="3">
        <f>([1]MT_averages!$I5)*100</f>
        <v>90</v>
      </c>
      <c r="J5" s="3">
        <f>([1]MT_averages!$J5)*100</f>
        <v>90</v>
      </c>
      <c r="K5" s="3">
        <f>([1]MT_averages!$K5)*100</f>
        <v>95</v>
      </c>
      <c r="L5" s="3">
        <f>([1]MT_averages!$L5)*100</f>
        <v>95</v>
      </c>
      <c r="M5" s="3">
        <f>([1]MT_averages!$M5)*100</f>
        <v>85</v>
      </c>
      <c r="N5" s="3">
        <f>([1]MT_averages!$N5)*100</f>
        <v>98.333333333333329</v>
      </c>
    </row>
    <row r="6" spans="1:14" x14ac:dyDescent="0.25">
      <c r="A6" s="2">
        <v>9</v>
      </c>
      <c r="B6" s="3">
        <f>([1]MT_averages!$B6)*100</f>
        <v>95</v>
      </c>
      <c r="C6" s="3">
        <f>([1]MT_averages!$C6)*100</f>
        <v>95</v>
      </c>
      <c r="D6" s="3">
        <f>([1]MT_averages!$D6)*100</f>
        <v>90</v>
      </c>
      <c r="E6" s="3">
        <f>([1]MT_averages!$E6)*100</f>
        <v>90</v>
      </c>
      <c r="F6" s="3">
        <f>([1]MT_averages!$F6)*100</f>
        <v>90</v>
      </c>
      <c r="G6" s="3">
        <f>([1]MT_averages!$G6)*100</f>
        <v>90</v>
      </c>
      <c r="H6" s="3">
        <f>([1]MT_averages!$H6)*100</f>
        <v>80</v>
      </c>
      <c r="I6" s="3">
        <f>([1]MT_averages!$I6)*100</f>
        <v>95</v>
      </c>
      <c r="J6" s="3">
        <f>([1]MT_averages!$J6)*100</f>
        <v>85</v>
      </c>
      <c r="K6" s="3">
        <f>([1]MT_averages!$K6)*100</f>
        <v>95</v>
      </c>
      <c r="L6" s="3">
        <f>([1]MT_averages!$L6)*100</f>
        <v>90</v>
      </c>
      <c r="M6" s="3">
        <f>([1]MT_averages!$M6)*100</f>
        <v>85</v>
      </c>
      <c r="N6" s="3">
        <f>([1]MT_averages!$N6)*100</f>
        <v>93.333333333333329</v>
      </c>
    </row>
    <row r="7" spans="1:14" x14ac:dyDescent="0.25">
      <c r="A7" s="2">
        <v>10</v>
      </c>
      <c r="B7" s="3">
        <f>([1]MT_averages!$B7)*100</f>
        <v>90</v>
      </c>
      <c r="C7" s="3">
        <f>([1]MT_averages!$C7)*100</f>
        <v>95</v>
      </c>
      <c r="D7" s="3">
        <f>([1]MT_averages!$D7)*100</f>
        <v>90</v>
      </c>
      <c r="E7" s="3">
        <f>([1]MT_averages!$E7)*100</f>
        <v>85</v>
      </c>
      <c r="F7" s="3">
        <f>([1]MT_averages!$F7)*100</f>
        <v>90</v>
      </c>
      <c r="G7" s="3">
        <f>([1]MT_averages!$G7)*100</f>
        <v>80</v>
      </c>
      <c r="H7" s="3">
        <f>([1]MT_averages!$H7)*100</f>
        <v>100</v>
      </c>
      <c r="I7" s="3">
        <f>([1]MT_averages!$I7)*100</f>
        <v>95</v>
      </c>
      <c r="J7" s="3">
        <f>([1]MT_averages!$J7)*100</f>
        <v>85</v>
      </c>
      <c r="K7" s="3">
        <f>([1]MT_averages!$K7)*100</f>
        <v>80</v>
      </c>
      <c r="L7" s="3">
        <f>([1]MT_averages!$L7)*100</f>
        <v>100</v>
      </c>
      <c r="M7" s="3">
        <f>([1]MT_averages!$M7)*100</f>
        <v>90</v>
      </c>
      <c r="N7" s="3">
        <f>([1]MT_averages!$N7)*100</f>
        <v>83.333333333333343</v>
      </c>
    </row>
    <row r="8" spans="1:14" x14ac:dyDescent="0.25">
      <c r="A8" s="2">
        <v>11</v>
      </c>
      <c r="B8" s="3">
        <f>([1]MT_averages!$B8)*100</f>
        <v>85</v>
      </c>
      <c r="C8" s="3">
        <f>([1]MT_averages!$C8)*100</f>
        <v>85</v>
      </c>
      <c r="D8" s="3">
        <f>([1]MT_averages!$D8)*100</f>
        <v>90</v>
      </c>
      <c r="E8" s="3">
        <f>([1]MT_averages!$E8)*100</f>
        <v>85</v>
      </c>
      <c r="F8" s="3">
        <f>([1]MT_averages!$F8)*100</f>
        <v>80</v>
      </c>
      <c r="G8" s="3">
        <f>([1]MT_averages!$G8)*100</f>
        <v>85</v>
      </c>
      <c r="H8" s="3">
        <f>([1]MT_averages!$H8)*100</f>
        <v>90</v>
      </c>
      <c r="I8" s="3">
        <f>([1]MT_averages!$I8)*100</f>
        <v>90</v>
      </c>
      <c r="J8" s="3">
        <f>([1]MT_averages!$J8)*100</f>
        <v>85</v>
      </c>
      <c r="K8" s="3">
        <f>([1]MT_averages!$K8)*100</f>
        <v>90</v>
      </c>
      <c r="L8" s="3">
        <f>([1]MT_averages!$L8)*100</f>
        <v>95</v>
      </c>
      <c r="M8" s="3">
        <f>([1]MT_averages!$M8)*100</f>
        <v>95</v>
      </c>
      <c r="N8" s="3">
        <f>([1]MT_averages!$N8)*100</f>
        <v>91.666666666666657</v>
      </c>
    </row>
    <row r="9" spans="1:14" x14ac:dyDescent="0.25">
      <c r="A9" s="2">
        <v>12</v>
      </c>
      <c r="B9" s="3">
        <f>([1]MT_averages!$B9)*100</f>
        <v>95</v>
      </c>
      <c r="C9" s="3">
        <f>([1]MT_averages!$C9)*100</f>
        <v>85</v>
      </c>
      <c r="D9" s="3">
        <f>([1]MT_averages!$D9)*100</f>
        <v>80</v>
      </c>
      <c r="E9" s="3">
        <f>([1]MT_averages!$E9)*100</f>
        <v>85</v>
      </c>
      <c r="F9" s="3">
        <f>([1]MT_averages!$F9)*100</f>
        <v>80</v>
      </c>
      <c r="G9" s="3">
        <f>([1]MT_averages!$G9)*100</f>
        <v>70</v>
      </c>
      <c r="H9" s="3">
        <f>([1]MT_averages!$H9)*100</f>
        <v>90</v>
      </c>
      <c r="I9" s="3">
        <f>([1]MT_averages!$I9)*100</f>
        <v>85</v>
      </c>
      <c r="J9" s="3">
        <f>([1]MT_averages!$J9)*100</f>
        <v>90</v>
      </c>
      <c r="K9" s="3">
        <f>([1]MT_averages!$K9)*100</f>
        <v>75</v>
      </c>
      <c r="L9" s="3">
        <f>([1]MT_averages!$L9)*100</f>
        <v>100</v>
      </c>
      <c r="M9" s="3">
        <f>([1]MT_averages!$M9)*100</f>
        <v>95</v>
      </c>
      <c r="N9" s="3">
        <f>([1]MT_averages!$N9)*100</f>
        <v>81.666666666666671</v>
      </c>
    </row>
    <row r="10" spans="1:14" x14ac:dyDescent="0.25">
      <c r="A10" s="2">
        <v>17</v>
      </c>
      <c r="B10" s="3">
        <f>([1]MT_averages!$B10)*100</f>
        <v>95</v>
      </c>
      <c r="C10" s="3">
        <f>([1]MT_averages!$C10)*100</f>
        <v>95</v>
      </c>
      <c r="D10" s="3">
        <f>([1]MT_averages!$D10)*100</f>
        <v>70</v>
      </c>
      <c r="E10" s="3">
        <f>([1]MT_averages!$E10)*100</f>
        <v>80</v>
      </c>
      <c r="F10" s="3">
        <f>([1]MT_averages!$F10)*100</f>
        <v>85</v>
      </c>
      <c r="G10" s="3">
        <f>([1]MT_averages!$G10)*100</f>
        <v>75</v>
      </c>
      <c r="H10" s="3">
        <f>([1]MT_averages!$H10)*100</f>
        <v>90</v>
      </c>
      <c r="I10" s="3">
        <f>([1]MT_averages!$I10)*100</f>
        <v>80</v>
      </c>
      <c r="J10" s="3">
        <f>([1]MT_averages!$J10)*100</f>
        <v>90</v>
      </c>
      <c r="K10" s="3">
        <f>([1]MT_averages!$K10)*100</f>
        <v>80</v>
      </c>
      <c r="L10" s="3">
        <f>([1]MT_averages!$L10)*100</f>
        <v>90</v>
      </c>
      <c r="M10" s="3">
        <f>([1]MT_averages!$M10)*100</f>
        <v>90</v>
      </c>
      <c r="N10" s="3">
        <f>([1]MT_averages!$N10)*100</f>
        <v>80</v>
      </c>
    </row>
    <row r="11" spans="1:14" x14ac:dyDescent="0.25">
      <c r="A11" s="2">
        <v>23</v>
      </c>
      <c r="B11" s="3">
        <f>([1]MT_averages!$B11)*100</f>
        <v>55.000000000000007</v>
      </c>
      <c r="C11" s="3">
        <f>([1]MT_averages!$C11)*100</f>
        <v>95</v>
      </c>
      <c r="D11" s="3">
        <f>([1]MT_averages!$D11)*100</f>
        <v>70</v>
      </c>
      <c r="E11" s="3">
        <f>([1]MT_averages!$E11)*100</f>
        <v>70</v>
      </c>
      <c r="F11" s="3">
        <f>([1]MT_averages!$F11)*100</f>
        <v>60</v>
      </c>
      <c r="G11" s="3">
        <f>([1]MT_averages!$G11)*100</f>
        <v>75</v>
      </c>
      <c r="H11" s="3">
        <f>([1]MT_averages!$H11)*100</f>
        <v>85</v>
      </c>
      <c r="I11" s="3">
        <f>([1]MT_averages!$I11)*100</f>
        <v>80</v>
      </c>
      <c r="J11" s="3">
        <f>([1]MT_averages!$J11)*100</f>
        <v>80</v>
      </c>
      <c r="K11" s="3">
        <f>([1]MT_averages!$K11)*100</f>
        <v>85</v>
      </c>
      <c r="L11" s="3">
        <f>([1]MT_averages!$L11)*100</f>
        <v>85</v>
      </c>
      <c r="M11" s="3">
        <f>([1]MT_averages!$M11)*100</f>
        <v>75</v>
      </c>
      <c r="N11" s="3">
        <f>([1]MT_averages!$N11)*100</f>
        <v>80</v>
      </c>
    </row>
    <row r="12" spans="1:14" x14ac:dyDescent="0.25">
      <c r="A12" s="2">
        <v>24</v>
      </c>
      <c r="B12" s="3">
        <f>([1]MT_averages!$B12)*100</f>
        <v>85</v>
      </c>
      <c r="C12" s="3">
        <f>([1]MT_averages!$C12)*100</f>
        <v>95</v>
      </c>
      <c r="D12" s="3">
        <f>([1]MT_averages!$D12)*100</f>
        <v>80</v>
      </c>
      <c r="E12" s="3">
        <f>([1]MT_averages!$E12)*100</f>
        <v>90</v>
      </c>
      <c r="F12" s="3">
        <f>([1]MT_averages!$F12)*100</f>
        <v>85</v>
      </c>
      <c r="G12" s="3">
        <f>([1]MT_averages!$G12)*100</f>
        <v>70</v>
      </c>
      <c r="H12" s="3">
        <f>([1]MT_averages!$H12)*100</f>
        <v>90</v>
      </c>
      <c r="I12" s="3">
        <f>([1]MT_averages!$I12)*100</f>
        <v>90</v>
      </c>
      <c r="J12" s="3">
        <f>([1]MT_averages!$J12)*100</f>
        <v>90</v>
      </c>
      <c r="K12" s="3">
        <f>([1]MT_averages!$K12)*100</f>
        <v>85</v>
      </c>
      <c r="L12" s="3">
        <f>([1]MT_averages!$L12)*100</f>
        <v>90</v>
      </c>
      <c r="M12" s="3">
        <f>([1]MT_averages!$M12)*100</f>
        <v>100</v>
      </c>
      <c r="N12" s="3">
        <f>([1]MT_averages!$N12)*100</f>
        <v>86.666666666666671</v>
      </c>
    </row>
    <row r="13" spans="1:14" x14ac:dyDescent="0.25">
      <c r="A13" s="2">
        <v>25</v>
      </c>
      <c r="B13" s="3">
        <f>([1]MT_averages!$B13)*100</f>
        <v>90</v>
      </c>
      <c r="C13" s="3">
        <f>([1]MT_averages!$C13)*100</f>
        <v>85</v>
      </c>
      <c r="D13" s="3">
        <f>([1]MT_averages!$D13)*100</f>
        <v>75</v>
      </c>
      <c r="E13" s="3">
        <f>([1]MT_averages!$E13)*100</f>
        <v>80</v>
      </c>
      <c r="F13" s="3">
        <f>([1]MT_averages!$F13)*100</f>
        <v>85</v>
      </c>
      <c r="G13" s="3">
        <f>([1]MT_averages!$G13)*100</f>
        <v>70</v>
      </c>
      <c r="H13" s="3">
        <f>([1]MT_averages!$H13)*100</f>
        <v>85</v>
      </c>
      <c r="I13" s="3">
        <f>([1]MT_averages!$I13)*100</f>
        <v>80</v>
      </c>
      <c r="J13" s="3">
        <f>([1]MT_averages!$J13)*100</f>
        <v>75</v>
      </c>
      <c r="K13" s="3">
        <f>([1]MT_averages!$K13)*100</f>
        <v>65</v>
      </c>
      <c r="L13" s="3">
        <f>([1]MT_averages!$L13)*100</f>
        <v>85</v>
      </c>
      <c r="M13" s="3">
        <f>([1]MT_averages!$M13)*100</f>
        <v>75</v>
      </c>
      <c r="N13" s="3">
        <f>([1]MT_averages!$N13)*100</f>
        <v>81.666666666666671</v>
      </c>
    </row>
    <row r="14" spans="1:14" x14ac:dyDescent="0.25">
      <c r="A14" s="2">
        <v>26</v>
      </c>
      <c r="B14" s="3">
        <f>([1]MT_averages!$B14)*100</f>
        <v>80</v>
      </c>
      <c r="C14" s="3">
        <f>([1]MT_averages!$C14)*100</f>
        <v>80</v>
      </c>
      <c r="D14" s="3">
        <f>([1]MT_averages!$D14)*100</f>
        <v>100</v>
      </c>
      <c r="E14" s="3">
        <f>([1]MT_averages!$E14)*100</f>
        <v>80</v>
      </c>
      <c r="F14" s="3">
        <f>([1]MT_averages!$F14)*100</f>
        <v>75</v>
      </c>
      <c r="G14" s="3">
        <f>([1]MT_averages!$G14)*100</f>
        <v>90</v>
      </c>
      <c r="H14" s="3">
        <f>([1]MT_averages!$H14)*100</f>
        <v>80</v>
      </c>
      <c r="I14" s="3">
        <f>([1]MT_averages!$I14)*100</f>
        <v>80</v>
      </c>
      <c r="J14" s="3">
        <f>([1]MT_averages!$J14)*100</f>
        <v>85</v>
      </c>
      <c r="K14" s="3">
        <f>([1]MT_averages!$K14)*100</f>
        <v>90</v>
      </c>
      <c r="L14" s="3">
        <f>([1]MT_averages!$L14)*100</f>
        <v>85</v>
      </c>
      <c r="M14" s="3">
        <f>([1]MT_averages!$M14)*100</f>
        <v>90</v>
      </c>
      <c r="N14" s="3">
        <f>([1]MT_averages!$N14)*100</f>
        <v>93.333333333333329</v>
      </c>
    </row>
    <row r="16" spans="1:14" x14ac:dyDescent="0.25">
      <c r="A16" s="11" t="s">
        <v>254</v>
      </c>
    </row>
    <row r="17" spans="1:13" x14ac:dyDescent="0.25">
      <c r="A17" s="48" t="s">
        <v>255</v>
      </c>
    </row>
    <row r="19" spans="1:13" x14ac:dyDescent="0.25">
      <c r="A19" s="12" t="s">
        <v>29</v>
      </c>
      <c r="C19" s="48" t="s">
        <v>256</v>
      </c>
    </row>
    <row r="20" spans="1:13" s="64" customFormat="1" x14ac:dyDescent="0.25">
      <c r="A20" s="44"/>
      <c r="B20" s="65" t="s">
        <v>241</v>
      </c>
      <c r="C20" s="65" t="s">
        <v>242</v>
      </c>
      <c r="D20" s="65" t="s">
        <v>243</v>
      </c>
      <c r="E20" s="65" t="s">
        <v>244</v>
      </c>
      <c r="F20" s="65" t="s">
        <v>245</v>
      </c>
      <c r="G20" s="65" t="s">
        <v>246</v>
      </c>
      <c r="H20" s="65" t="s">
        <v>247</v>
      </c>
      <c r="I20" s="65" t="s">
        <v>248</v>
      </c>
      <c r="J20" s="65" t="s">
        <v>249</v>
      </c>
      <c r="K20" s="65" t="s">
        <v>250</v>
      </c>
      <c r="L20" s="65" t="s">
        <v>251</v>
      </c>
      <c r="M20" s="65" t="s">
        <v>252</v>
      </c>
    </row>
    <row r="21" spans="1:13" x14ac:dyDescent="0.25">
      <c r="A21" s="2"/>
      <c r="B21" s="29">
        <v>-0.47</v>
      </c>
      <c r="C21" s="29">
        <v>0.08</v>
      </c>
      <c r="D21" s="29">
        <v>0.08</v>
      </c>
      <c r="E21" s="29">
        <v>-1.34</v>
      </c>
      <c r="F21" s="29">
        <v>0.39</v>
      </c>
      <c r="G21" s="29">
        <v>0.66</v>
      </c>
      <c r="H21" s="29">
        <v>0.26</v>
      </c>
      <c r="I21" s="29">
        <v>-0.99</v>
      </c>
      <c r="J21" s="29">
        <v>-0.26</v>
      </c>
      <c r="K21" s="29">
        <v>0.57999999999999996</v>
      </c>
      <c r="L21" s="29">
        <v>-1.17</v>
      </c>
      <c r="M21" s="29">
        <v>0.32</v>
      </c>
    </row>
    <row r="22" spans="1:13" x14ac:dyDescent="0.25">
      <c r="A22" s="2"/>
      <c r="B22" s="29">
        <v>0.47</v>
      </c>
      <c r="C22" s="29">
        <v>0.08</v>
      </c>
      <c r="D22" s="29">
        <v>-0.96</v>
      </c>
      <c r="E22" s="29">
        <v>1.27</v>
      </c>
      <c r="F22" s="29">
        <v>-0.87</v>
      </c>
      <c r="G22" s="29">
        <v>0.66</v>
      </c>
      <c r="H22" s="29">
        <v>1.0900000000000001</v>
      </c>
      <c r="I22" s="29">
        <v>0.73</v>
      </c>
      <c r="J22" s="29">
        <v>0.86</v>
      </c>
      <c r="K22" s="29">
        <v>-0.57999999999999996</v>
      </c>
      <c r="L22" s="29">
        <v>0.73</v>
      </c>
      <c r="M22" s="29">
        <v>-1.06</v>
      </c>
    </row>
    <row r="23" spans="1:13" x14ac:dyDescent="0.25">
      <c r="A23" s="2"/>
      <c r="B23" s="29">
        <v>-0.95</v>
      </c>
      <c r="C23" s="29">
        <v>-0.93</v>
      </c>
      <c r="D23" s="29">
        <v>1.1200000000000001</v>
      </c>
      <c r="E23" s="29">
        <v>-0.47</v>
      </c>
      <c r="F23" s="29">
        <v>0.39</v>
      </c>
      <c r="G23" s="29">
        <v>-0.66</v>
      </c>
      <c r="H23" s="29">
        <v>-1.41</v>
      </c>
      <c r="I23" s="29">
        <v>-0.99</v>
      </c>
      <c r="J23" s="29">
        <v>0.86</v>
      </c>
      <c r="K23" s="29">
        <v>1.17</v>
      </c>
      <c r="L23" s="29">
        <v>-0.22</v>
      </c>
      <c r="M23" s="29">
        <v>0.32</v>
      </c>
    </row>
    <row r="24" spans="1:13" x14ac:dyDescent="0.25">
      <c r="A24" s="2"/>
      <c r="B24" s="29">
        <v>0.47</v>
      </c>
      <c r="C24" s="29">
        <v>0.08</v>
      </c>
      <c r="D24" s="29">
        <v>1.1200000000000001</v>
      </c>
      <c r="E24" s="29">
        <v>0.4</v>
      </c>
      <c r="F24" s="29">
        <v>1.01</v>
      </c>
      <c r="G24" s="29">
        <v>1.32</v>
      </c>
      <c r="H24" s="29">
        <v>1.0900000000000001</v>
      </c>
      <c r="I24" s="29">
        <v>0.73</v>
      </c>
      <c r="J24" s="29">
        <v>0.86</v>
      </c>
      <c r="K24" s="29">
        <v>1.17</v>
      </c>
      <c r="L24" s="29">
        <v>0.73</v>
      </c>
      <c r="M24" s="29">
        <v>-0.37</v>
      </c>
    </row>
    <row r="25" spans="1:13" x14ac:dyDescent="0.25">
      <c r="A25" s="2"/>
      <c r="B25" s="29">
        <v>0.95</v>
      </c>
      <c r="C25" s="29">
        <v>1.08</v>
      </c>
      <c r="D25" s="29">
        <v>0.6</v>
      </c>
      <c r="E25" s="29">
        <v>1.27</v>
      </c>
      <c r="F25" s="29">
        <v>1.01</v>
      </c>
      <c r="G25" s="29">
        <v>1.32</v>
      </c>
      <c r="H25" s="29">
        <v>-1.41</v>
      </c>
      <c r="I25" s="29">
        <v>1.58</v>
      </c>
      <c r="J25" s="29">
        <v>-0.26</v>
      </c>
      <c r="K25" s="29">
        <v>1.17</v>
      </c>
      <c r="L25" s="29">
        <v>-0.22</v>
      </c>
      <c r="M25" s="29">
        <v>-0.37</v>
      </c>
    </row>
    <row r="26" spans="1:13" x14ac:dyDescent="0.25">
      <c r="A26" s="2"/>
      <c r="B26" s="29">
        <v>0.47</v>
      </c>
      <c r="C26" s="29">
        <v>1.08</v>
      </c>
      <c r="D26" s="29">
        <v>0.6</v>
      </c>
      <c r="E26" s="29">
        <v>0.4</v>
      </c>
      <c r="F26" s="29">
        <v>1.01</v>
      </c>
      <c r="G26" s="29">
        <v>0</v>
      </c>
      <c r="H26" s="29">
        <v>1.92</v>
      </c>
      <c r="I26" s="29">
        <v>1.58</v>
      </c>
      <c r="J26" s="29">
        <v>-0.26</v>
      </c>
      <c r="K26" s="29">
        <v>-0.57999999999999996</v>
      </c>
      <c r="L26" s="29">
        <v>1.69</v>
      </c>
      <c r="M26" s="29">
        <v>0.32</v>
      </c>
    </row>
    <row r="27" spans="1:13" x14ac:dyDescent="0.25">
      <c r="A27" s="2"/>
      <c r="B27" s="29">
        <v>0</v>
      </c>
      <c r="C27" s="29">
        <v>-0.93</v>
      </c>
      <c r="D27" s="29">
        <v>0.6</v>
      </c>
      <c r="E27" s="29">
        <v>0.4</v>
      </c>
      <c r="F27" s="29">
        <v>-0.24</v>
      </c>
      <c r="G27" s="29">
        <v>0.66</v>
      </c>
      <c r="H27" s="29">
        <v>0.26</v>
      </c>
      <c r="I27" s="29">
        <v>0.73</v>
      </c>
      <c r="J27" s="29">
        <v>-0.26</v>
      </c>
      <c r="K27" s="29">
        <v>0.57999999999999996</v>
      </c>
      <c r="L27" s="29">
        <v>0.73</v>
      </c>
      <c r="M27" s="29">
        <v>1.01</v>
      </c>
    </row>
    <row r="28" spans="1:13" x14ac:dyDescent="0.25">
      <c r="A28" s="2"/>
      <c r="B28" s="29">
        <v>0.95</v>
      </c>
      <c r="C28" s="29">
        <v>-0.93</v>
      </c>
      <c r="D28" s="29">
        <v>-0.44</v>
      </c>
      <c r="E28" s="29">
        <v>0.4</v>
      </c>
      <c r="F28" s="29">
        <v>-0.24</v>
      </c>
      <c r="G28" s="29">
        <v>-1.32</v>
      </c>
      <c r="H28" s="29">
        <v>0.26</v>
      </c>
      <c r="I28" s="29">
        <v>-0.13</v>
      </c>
      <c r="J28" s="29">
        <v>0.86</v>
      </c>
      <c r="K28" s="29">
        <v>-1.17</v>
      </c>
      <c r="L28" s="29">
        <v>1.69</v>
      </c>
      <c r="M28" s="29">
        <v>1.01</v>
      </c>
    </row>
    <row r="29" spans="1:13" x14ac:dyDescent="0.25">
      <c r="A29" s="2"/>
      <c r="B29" s="29">
        <v>0.95</v>
      </c>
      <c r="C29" s="29">
        <v>1.08</v>
      </c>
      <c r="D29" s="29">
        <v>-1.49</v>
      </c>
      <c r="E29" s="29">
        <v>-0.47</v>
      </c>
      <c r="F29" s="29">
        <v>0.39</v>
      </c>
      <c r="G29" s="29">
        <v>-0.66</v>
      </c>
      <c r="H29" s="29">
        <v>0.26</v>
      </c>
      <c r="I29" s="29">
        <v>-0.99</v>
      </c>
      <c r="J29" s="29">
        <v>0.86</v>
      </c>
      <c r="K29" s="29">
        <v>-0.57999999999999996</v>
      </c>
      <c r="L29" s="29">
        <v>-0.22</v>
      </c>
      <c r="M29" s="29">
        <v>0.32</v>
      </c>
    </row>
    <row r="30" spans="1:13" x14ac:dyDescent="0.25">
      <c r="A30" s="2"/>
      <c r="B30" s="29">
        <v>-2.84</v>
      </c>
      <c r="C30" s="29">
        <v>1.08</v>
      </c>
      <c r="D30" s="29">
        <v>-1.49</v>
      </c>
      <c r="E30" s="29">
        <v>-2.2000000000000002</v>
      </c>
      <c r="F30" s="29">
        <v>-2.75</v>
      </c>
      <c r="G30" s="29">
        <v>-0.66</v>
      </c>
      <c r="H30" s="29">
        <v>-0.57999999999999996</v>
      </c>
      <c r="I30" s="29">
        <v>-0.99</v>
      </c>
      <c r="J30" s="29">
        <v>-1.38</v>
      </c>
      <c r="K30" s="29">
        <v>0</v>
      </c>
      <c r="L30" s="29">
        <v>-1.17</v>
      </c>
      <c r="M30" s="29">
        <v>-1.75</v>
      </c>
    </row>
    <row r="31" spans="1:13" x14ac:dyDescent="0.25">
      <c r="A31" s="14"/>
      <c r="B31" s="29">
        <v>0</v>
      </c>
      <c r="C31" s="29">
        <v>1.08</v>
      </c>
      <c r="D31" s="29">
        <v>-0.44</v>
      </c>
      <c r="E31" s="29">
        <v>1.27</v>
      </c>
      <c r="F31" s="29">
        <v>0.39</v>
      </c>
      <c r="G31" s="29">
        <v>-1.32</v>
      </c>
      <c r="H31" s="29">
        <v>0.26</v>
      </c>
      <c r="I31" s="29">
        <v>0.73</v>
      </c>
      <c r="J31" s="29">
        <v>0.86</v>
      </c>
      <c r="K31" s="29">
        <v>0</v>
      </c>
      <c r="L31" s="29">
        <v>-0.22</v>
      </c>
      <c r="M31" s="29">
        <v>1.7</v>
      </c>
    </row>
    <row r="32" spans="1:13" x14ac:dyDescent="0.25">
      <c r="A32" s="14"/>
      <c r="B32" s="29">
        <v>0.47</v>
      </c>
      <c r="C32" s="29">
        <v>-0.93</v>
      </c>
      <c r="D32" s="29">
        <v>-0.96</v>
      </c>
      <c r="E32" s="29">
        <v>-0.47</v>
      </c>
      <c r="F32" s="29">
        <v>0.39</v>
      </c>
      <c r="G32" s="29">
        <v>-1.32</v>
      </c>
      <c r="H32" s="29">
        <v>-0.57999999999999996</v>
      </c>
      <c r="I32" s="29">
        <v>-0.99</v>
      </c>
      <c r="J32" s="29">
        <v>-2.5099999999999998</v>
      </c>
      <c r="K32" s="29">
        <v>-2.34</v>
      </c>
      <c r="L32" s="29">
        <v>-1.17</v>
      </c>
      <c r="M32" s="29">
        <v>-1.75</v>
      </c>
    </row>
    <row r="33" spans="1:13" x14ac:dyDescent="0.25">
      <c r="A33" s="14"/>
      <c r="B33" s="29">
        <v>-0.47</v>
      </c>
      <c r="C33" s="29">
        <v>-1.93</v>
      </c>
      <c r="D33" s="29">
        <v>1.65</v>
      </c>
      <c r="E33" s="29">
        <v>-0.47</v>
      </c>
      <c r="F33" s="29">
        <v>-0.87</v>
      </c>
      <c r="G33" s="29">
        <v>1.32</v>
      </c>
      <c r="H33" s="29">
        <v>-1.41</v>
      </c>
      <c r="I33" s="29">
        <v>-0.99</v>
      </c>
      <c r="J33" s="29">
        <v>-0.26</v>
      </c>
      <c r="K33" s="29">
        <v>0.57999999999999996</v>
      </c>
      <c r="L33" s="29">
        <v>-1.17</v>
      </c>
      <c r="M33" s="29">
        <v>0.32</v>
      </c>
    </row>
    <row r="35" spans="1:13" ht="15.75" x14ac:dyDescent="0.25">
      <c r="A35" s="4" t="s"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x14ac:dyDescent="0.25">
      <c r="A36" s="5" t="s">
        <v>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3" x14ac:dyDescent="0.25">
      <c r="A37" s="5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3" x14ac:dyDescent="0.25">
      <c r="A38" s="5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3" x14ac:dyDescent="0.25">
      <c r="A39" s="5" t="s">
        <v>35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3" ht="15.75" x14ac:dyDescent="0.25">
      <c r="A40" s="6"/>
      <c r="B40" s="7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3" x14ac:dyDescent="0.25">
      <c r="A41" s="12" t="s">
        <v>36</v>
      </c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x14ac:dyDescent="0.25">
      <c r="A42" s="5" t="s">
        <v>37</v>
      </c>
      <c r="B42" s="10" t="s">
        <v>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3" x14ac:dyDescent="0.25">
      <c r="A43" s="5" t="s">
        <v>39</v>
      </c>
      <c r="B43" s="10" t="s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3" x14ac:dyDescent="0.25">
      <c r="A44" s="5" t="s">
        <v>41</v>
      </c>
      <c r="B44" s="10" t="s">
        <v>42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3" x14ac:dyDescent="0.25">
      <c r="A45" s="5" t="s">
        <v>43</v>
      </c>
      <c r="B45" s="10" t="s">
        <v>44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3" x14ac:dyDescent="0.25">
      <c r="A47" s="12" t="s">
        <v>45</v>
      </c>
      <c r="B47" s="10" t="s">
        <v>46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x14ac:dyDescent="0.25">
      <c r="A48" s="5" t="s">
        <v>47</v>
      </c>
      <c r="B48" s="10" t="s">
        <v>48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5" t="s">
        <v>49</v>
      </c>
      <c r="B49" s="10" t="s">
        <v>50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5" t="s">
        <v>51</v>
      </c>
      <c r="B50" s="10" t="s">
        <v>52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12" t="s">
        <v>53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5" t="s">
        <v>54</v>
      </c>
      <c r="B53" s="10" t="s">
        <v>55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5" t="s">
        <v>56</v>
      </c>
      <c r="B54" s="10" t="s">
        <v>57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3" t="s">
        <v>58</v>
      </c>
      <c r="B56" s="10"/>
      <c r="C56" s="10"/>
      <c r="D56" s="11" t="s">
        <v>257</v>
      </c>
      <c r="E56" s="10"/>
      <c r="F56" s="10"/>
      <c r="G56" s="10"/>
      <c r="H56" s="10"/>
      <c r="I56" s="10"/>
      <c r="J56" s="10"/>
      <c r="K56" s="10"/>
      <c r="L56" s="10"/>
    </row>
    <row r="57" spans="1:12" ht="30" x14ac:dyDescent="0.25">
      <c r="A57" s="97" t="s">
        <v>60</v>
      </c>
      <c r="B57" s="97" t="s">
        <v>61</v>
      </c>
      <c r="C57" s="97" t="s">
        <v>62</v>
      </c>
      <c r="D57" s="97" t="s">
        <v>63</v>
      </c>
      <c r="E57" s="19" t="s">
        <v>64</v>
      </c>
      <c r="F57" s="97" t="s">
        <v>65</v>
      </c>
      <c r="G57" s="262" t="s">
        <v>66</v>
      </c>
      <c r="H57" s="262"/>
      <c r="I57" s="262" t="s">
        <v>67</v>
      </c>
      <c r="J57" s="262"/>
      <c r="K57" s="97" t="s">
        <v>68</v>
      </c>
      <c r="L57" s="97" t="s">
        <v>69</v>
      </c>
    </row>
    <row r="58" spans="1:12" x14ac:dyDescent="0.25">
      <c r="A58" s="50"/>
      <c r="B58" s="50" t="s">
        <v>70</v>
      </c>
      <c r="C58" s="50" t="s">
        <v>70</v>
      </c>
      <c r="D58" s="50" t="s">
        <v>70</v>
      </c>
      <c r="E58" s="50" t="s">
        <v>70</v>
      </c>
      <c r="F58" s="50" t="s">
        <v>70</v>
      </c>
      <c r="G58" s="50" t="s">
        <v>70</v>
      </c>
      <c r="H58" s="50" t="s">
        <v>71</v>
      </c>
      <c r="I58" s="50" t="s">
        <v>70</v>
      </c>
      <c r="J58" s="50" t="s">
        <v>71</v>
      </c>
      <c r="K58" s="50" t="s">
        <v>72</v>
      </c>
      <c r="L58" s="50"/>
    </row>
    <row r="59" spans="1:12" x14ac:dyDescent="0.25">
      <c r="A59" s="32" t="s">
        <v>241</v>
      </c>
      <c r="B59" s="32"/>
      <c r="C59" s="32"/>
      <c r="D59" s="32"/>
      <c r="E59" s="32"/>
      <c r="F59" s="32"/>
      <c r="G59" s="32"/>
      <c r="H59" s="32"/>
      <c r="I59" s="32"/>
      <c r="J59" s="32"/>
      <c r="K59" s="30">
        <v>8.0000000000000002E-3</v>
      </c>
      <c r="L59" s="32" t="s">
        <v>88</v>
      </c>
    </row>
    <row r="60" spans="1:12" x14ac:dyDescent="0.25">
      <c r="A60" s="32" t="s">
        <v>242</v>
      </c>
      <c r="B60" s="32"/>
      <c r="C60" s="32"/>
      <c r="D60" s="32"/>
      <c r="E60" s="32"/>
      <c r="F60" s="32"/>
      <c r="G60" s="32"/>
      <c r="H60" s="32"/>
      <c r="I60" s="32"/>
      <c r="J60" s="32"/>
      <c r="K60" s="30">
        <v>2.9000000000000001E-2</v>
      </c>
      <c r="L60" s="32" t="s">
        <v>88</v>
      </c>
    </row>
    <row r="61" spans="1:12" x14ac:dyDescent="0.25">
      <c r="A61" s="32" t="s">
        <v>243</v>
      </c>
      <c r="B61" s="32"/>
      <c r="C61" s="32"/>
      <c r="D61" s="32"/>
      <c r="E61" s="32"/>
      <c r="F61" s="32"/>
      <c r="G61" s="32"/>
      <c r="H61" s="32"/>
      <c r="I61" s="32"/>
      <c r="J61" s="32"/>
      <c r="K61" s="30">
        <v>0.41099999999999998</v>
      </c>
      <c r="L61" s="32" t="s">
        <v>94</v>
      </c>
    </row>
    <row r="62" spans="1:12" x14ac:dyDescent="0.25">
      <c r="A62" s="32" t="s">
        <v>244</v>
      </c>
      <c r="B62" s="32"/>
      <c r="C62" s="32"/>
      <c r="D62" s="32"/>
      <c r="E62" s="32"/>
      <c r="F62" s="32"/>
      <c r="G62" s="32"/>
      <c r="H62" s="32"/>
      <c r="I62" s="32"/>
      <c r="J62" s="32"/>
      <c r="K62" s="30">
        <v>0.17799999999999999</v>
      </c>
      <c r="L62" s="32" t="s">
        <v>94</v>
      </c>
    </row>
    <row r="63" spans="1:12" x14ac:dyDescent="0.25">
      <c r="A63" s="32" t="s">
        <v>245</v>
      </c>
      <c r="B63" s="32"/>
      <c r="C63" s="32"/>
      <c r="D63" s="32"/>
      <c r="E63" s="32"/>
      <c r="F63" s="32"/>
      <c r="G63" s="32"/>
      <c r="H63" s="32"/>
      <c r="I63" s="32"/>
      <c r="J63" s="32"/>
      <c r="K63" s="30">
        <v>1.2999999999999999E-2</v>
      </c>
      <c r="L63" s="32" t="s">
        <v>88</v>
      </c>
    </row>
    <row r="64" spans="1:12" x14ac:dyDescent="0.25">
      <c r="A64" s="32" t="s">
        <v>246</v>
      </c>
      <c r="B64" s="32"/>
      <c r="C64" s="32"/>
      <c r="D64" s="32"/>
      <c r="E64" s="32"/>
      <c r="F64" s="32"/>
      <c r="G64" s="32"/>
      <c r="H64" s="32"/>
      <c r="I64" s="32"/>
      <c r="J64" s="32"/>
      <c r="K64" s="30">
        <v>5.0999999999999997E-2</v>
      </c>
      <c r="L64" s="32" t="s">
        <v>94</v>
      </c>
    </row>
    <row r="65" spans="1:12" x14ac:dyDescent="0.25">
      <c r="A65" s="32" t="s">
        <v>247</v>
      </c>
      <c r="B65" s="32"/>
      <c r="C65" s="32"/>
      <c r="D65" s="32"/>
      <c r="E65" s="32"/>
      <c r="F65" s="32"/>
      <c r="G65" s="32"/>
      <c r="H65" s="32"/>
      <c r="I65" s="32"/>
      <c r="J65" s="32"/>
      <c r="K65" s="30">
        <v>0.216</v>
      </c>
      <c r="L65" s="32" t="s">
        <v>94</v>
      </c>
    </row>
    <row r="66" spans="1:12" x14ac:dyDescent="0.25">
      <c r="A66" s="32" t="s">
        <v>248</v>
      </c>
      <c r="B66" s="32"/>
      <c r="C66" s="32"/>
      <c r="D66" s="32"/>
      <c r="E66" s="32"/>
      <c r="F66" s="32"/>
      <c r="G66" s="32"/>
      <c r="H66" s="32"/>
      <c r="I66" s="32"/>
      <c r="J66" s="32"/>
      <c r="K66" s="30">
        <v>6.0000000000000001E-3</v>
      </c>
      <c r="L66" s="32" t="s">
        <v>88</v>
      </c>
    </row>
    <row r="67" spans="1:12" x14ac:dyDescent="0.25">
      <c r="A67" s="32" t="s">
        <v>249</v>
      </c>
      <c r="B67" s="32"/>
      <c r="C67" s="32"/>
      <c r="D67" s="32"/>
      <c r="E67" s="32"/>
      <c r="F67" s="32"/>
      <c r="G67" s="32"/>
      <c r="H67" s="32"/>
      <c r="I67" s="32"/>
      <c r="J67" s="32"/>
      <c r="K67" s="30">
        <v>5.0000000000000001E-3</v>
      </c>
      <c r="L67" s="32" t="s">
        <v>88</v>
      </c>
    </row>
    <row r="68" spans="1:12" x14ac:dyDescent="0.25">
      <c r="A68" s="32" t="s">
        <v>250</v>
      </c>
      <c r="B68" s="32"/>
      <c r="C68" s="32"/>
      <c r="D68" s="32"/>
      <c r="E68" s="32"/>
      <c r="F68" s="32"/>
      <c r="G68" s="32"/>
      <c r="H68" s="32"/>
      <c r="I68" s="32"/>
      <c r="J68" s="32"/>
      <c r="K68" s="30">
        <v>0.19</v>
      </c>
      <c r="L68" s="32" t="s">
        <v>94</v>
      </c>
    </row>
    <row r="69" spans="1:12" x14ac:dyDescent="0.25">
      <c r="A69" s="32" t="s">
        <v>251</v>
      </c>
      <c r="B69" s="32"/>
      <c r="C69" s="32"/>
      <c r="D69" s="32"/>
      <c r="E69" s="32"/>
      <c r="F69" s="32"/>
      <c r="G69" s="32"/>
      <c r="H69" s="32"/>
      <c r="I69" s="32"/>
      <c r="J69" s="32"/>
      <c r="K69" s="30">
        <v>6.2E-2</v>
      </c>
      <c r="L69" s="32" t="s">
        <v>94</v>
      </c>
    </row>
    <row r="70" spans="1:12" x14ac:dyDescent="0.25">
      <c r="A70" s="32" t="s">
        <v>252</v>
      </c>
      <c r="B70" s="32"/>
      <c r="C70" s="32"/>
      <c r="D70" s="32"/>
      <c r="E70" s="32"/>
      <c r="F70" s="32"/>
      <c r="G70" s="32"/>
      <c r="H70" s="32"/>
      <c r="I70" s="32"/>
      <c r="J70" s="32"/>
      <c r="K70" s="30">
        <v>0.27500000000000002</v>
      </c>
      <c r="L70" s="32" t="s">
        <v>94</v>
      </c>
    </row>
    <row r="72" spans="1:12" ht="15.75" x14ac:dyDescent="0.25">
      <c r="A72" s="21" t="s">
        <v>75</v>
      </c>
      <c r="B72" s="22"/>
      <c r="C72" s="10"/>
      <c r="D72" s="10"/>
      <c r="E72" s="10"/>
      <c r="F72" s="10"/>
      <c r="G72" s="10"/>
    </row>
    <row r="73" spans="1:12" x14ac:dyDescent="0.25">
      <c r="A73" s="23" t="s">
        <v>76</v>
      </c>
      <c r="B73" s="22"/>
      <c r="C73" s="10"/>
      <c r="D73" s="10"/>
      <c r="E73" s="10"/>
      <c r="F73" s="10"/>
      <c r="G73" s="10"/>
    </row>
    <row r="74" spans="1:12" x14ac:dyDescent="0.25">
      <c r="A74" s="23" t="s">
        <v>77</v>
      </c>
      <c r="B74" s="22"/>
      <c r="C74" s="10"/>
      <c r="D74" s="10"/>
      <c r="E74" s="10"/>
      <c r="F74" s="10"/>
      <c r="G74" s="10"/>
    </row>
    <row r="75" spans="1:12" x14ac:dyDescent="0.25">
      <c r="A75" s="23" t="s">
        <v>78</v>
      </c>
      <c r="B75" s="22"/>
      <c r="C75" s="10"/>
      <c r="D75" s="10"/>
      <c r="E75" s="10"/>
      <c r="F75" s="10"/>
      <c r="G75" s="10"/>
    </row>
    <row r="76" spans="1:12" x14ac:dyDescent="0.25">
      <c r="A76" s="23"/>
      <c r="B76" s="23" t="s">
        <v>79</v>
      </c>
      <c r="C76" s="10"/>
      <c r="D76" s="10"/>
      <c r="E76" s="10"/>
      <c r="F76" s="10"/>
      <c r="G76" s="10"/>
    </row>
    <row r="77" spans="1:12" x14ac:dyDescent="0.25">
      <c r="A77" s="23"/>
      <c r="B77" s="23" t="s">
        <v>80</v>
      </c>
      <c r="C77" s="10"/>
      <c r="D77" s="10"/>
      <c r="E77" s="10"/>
      <c r="F77" s="10"/>
      <c r="G77" s="10"/>
    </row>
    <row r="78" spans="1:12" x14ac:dyDescent="0.25">
      <c r="A78" s="23" t="s">
        <v>81</v>
      </c>
      <c r="B78" s="22"/>
      <c r="C78" s="10"/>
      <c r="D78" s="10"/>
      <c r="E78" s="10"/>
      <c r="F78" s="10"/>
      <c r="G78" s="10"/>
    </row>
    <row r="79" spans="1:12" x14ac:dyDescent="0.25">
      <c r="A79" s="10"/>
      <c r="B79" s="10"/>
      <c r="C79" s="10"/>
      <c r="D79" s="10"/>
      <c r="E79" s="10"/>
      <c r="F79" s="10"/>
      <c r="G79" s="10"/>
    </row>
    <row r="80" spans="1:12" ht="45" x14ac:dyDescent="0.25">
      <c r="A80" s="50" t="s">
        <v>60</v>
      </c>
      <c r="B80" s="50" t="s">
        <v>82</v>
      </c>
      <c r="C80" s="50" t="s">
        <v>83</v>
      </c>
      <c r="D80" s="50" t="s">
        <v>84</v>
      </c>
      <c r="E80" s="50" t="s">
        <v>85</v>
      </c>
      <c r="F80" s="50" t="s">
        <v>86</v>
      </c>
      <c r="G80" s="50" t="s">
        <v>87</v>
      </c>
    </row>
    <row r="81" spans="1:11" x14ac:dyDescent="0.25">
      <c r="A81" s="32" t="s">
        <v>36</v>
      </c>
      <c r="B81" s="30">
        <v>0.314</v>
      </c>
      <c r="C81" s="30">
        <v>12.423</v>
      </c>
      <c r="D81" s="32">
        <v>5</v>
      </c>
      <c r="E81" s="30">
        <v>0.03</v>
      </c>
      <c r="F81" s="32" t="s">
        <v>88</v>
      </c>
      <c r="G81" s="32" t="s">
        <v>258</v>
      </c>
    </row>
    <row r="82" spans="1:11" x14ac:dyDescent="0.25">
      <c r="A82" s="32" t="s">
        <v>90</v>
      </c>
      <c r="B82" s="30">
        <v>0.439</v>
      </c>
      <c r="C82" s="30">
        <v>0.14754098360655737</v>
      </c>
      <c r="D82" s="32">
        <v>2</v>
      </c>
      <c r="E82" s="30">
        <v>1.0999999999999999E-2</v>
      </c>
      <c r="F82" s="32" t="s">
        <v>88</v>
      </c>
      <c r="G82" s="32" t="s">
        <v>259</v>
      </c>
    </row>
    <row r="83" spans="1:11" x14ac:dyDescent="0.25">
      <c r="A83" s="32" t="s">
        <v>95</v>
      </c>
      <c r="B83" s="30">
        <v>0.152</v>
      </c>
      <c r="C83" s="30">
        <v>18.388999999999999</v>
      </c>
      <c r="D83" s="32">
        <v>20</v>
      </c>
      <c r="E83" s="30">
        <v>0.58599999999999997</v>
      </c>
      <c r="F83" s="32" t="s">
        <v>94</v>
      </c>
      <c r="G83" s="32"/>
    </row>
    <row r="85" spans="1:11" x14ac:dyDescent="0.25">
      <c r="A85" s="25" t="s">
        <v>227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1" ht="15.75" x14ac:dyDescent="0.25">
      <c r="A86" s="21" t="s">
        <v>101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1" x14ac:dyDescent="0.25">
      <c r="A87" s="23" t="s">
        <v>102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1" x14ac:dyDescent="0.25">
      <c r="A88" s="23" t="s">
        <v>103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1" x14ac:dyDescent="0.25">
      <c r="A89" s="23" t="s">
        <v>104</v>
      </c>
      <c r="B89" s="10"/>
      <c r="C89" s="10"/>
      <c r="D89" s="10"/>
      <c r="E89" s="10"/>
      <c r="F89" s="10"/>
      <c r="G89" s="10"/>
      <c r="H89" s="10"/>
      <c r="I89" s="10"/>
      <c r="J89" s="10"/>
    </row>
    <row r="90" spans="1:11" x14ac:dyDescent="0.25">
      <c r="A90" s="23" t="s">
        <v>105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1" x14ac:dyDescent="0.25">
      <c r="A91" s="23" t="s">
        <v>106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1" x14ac:dyDescent="0.25">
      <c r="A92" s="23" t="s">
        <v>107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1" x14ac:dyDescent="0.25">
      <c r="A94" s="13" t="s">
        <v>108</v>
      </c>
      <c r="B94" s="11" t="s">
        <v>260</v>
      </c>
      <c r="C94" s="10"/>
      <c r="D94" s="10"/>
      <c r="E94" s="10"/>
      <c r="F94" s="10"/>
      <c r="G94" s="10"/>
      <c r="H94" s="10"/>
      <c r="I94" s="10"/>
      <c r="J94" s="10"/>
    </row>
    <row r="95" spans="1:11" ht="30" x14ac:dyDescent="0.25">
      <c r="A95" s="50" t="s">
        <v>60</v>
      </c>
      <c r="B95" s="50" t="s">
        <v>84</v>
      </c>
      <c r="C95" s="50" t="s">
        <v>110</v>
      </c>
      <c r="D95" s="50" t="s">
        <v>111</v>
      </c>
      <c r="E95" s="50" t="s">
        <v>72</v>
      </c>
      <c r="F95" s="50" t="s">
        <v>112</v>
      </c>
      <c r="G95" s="50" t="s">
        <v>113</v>
      </c>
      <c r="H95" s="50" t="s">
        <v>114</v>
      </c>
      <c r="I95" s="50" t="s">
        <v>115</v>
      </c>
      <c r="J95" s="50" t="s">
        <v>116</v>
      </c>
    </row>
    <row r="96" spans="1:11" x14ac:dyDescent="0.25">
      <c r="A96" s="32" t="s">
        <v>36</v>
      </c>
      <c r="B96" s="30">
        <v>2.0840000000000001</v>
      </c>
      <c r="C96" s="30">
        <v>25.007999999999999</v>
      </c>
      <c r="D96" s="30">
        <v>11.654999999999999</v>
      </c>
      <c r="E96" s="30" t="s">
        <v>117</v>
      </c>
      <c r="F96" s="30">
        <v>0.49299999999999999</v>
      </c>
      <c r="G96" s="30">
        <f>B103/D106</f>
        <v>0.13020505335600527</v>
      </c>
      <c r="H96" s="30">
        <v>0.98899999999999999</v>
      </c>
      <c r="I96" s="32"/>
      <c r="J96" s="32" t="s">
        <v>94</v>
      </c>
      <c r="K96" s="47" t="s">
        <v>118</v>
      </c>
    </row>
    <row r="97" spans="1:12" x14ac:dyDescent="0.25">
      <c r="A97" s="32" t="s">
        <v>90</v>
      </c>
      <c r="B97" s="30">
        <v>1.2809999999999999</v>
      </c>
      <c r="C97" s="30">
        <v>15.372999999999999</v>
      </c>
      <c r="D97" s="30">
        <v>2.403</v>
      </c>
      <c r="E97" s="30">
        <v>0.13700000000000001</v>
      </c>
      <c r="F97" s="30">
        <v>0.16700000000000001</v>
      </c>
      <c r="G97" s="30">
        <f>B104/D106</f>
        <v>2.5835068840059389E-2</v>
      </c>
      <c r="H97" s="30">
        <v>0.34</v>
      </c>
      <c r="I97" s="32"/>
      <c r="J97" s="32" t="s">
        <v>88</v>
      </c>
      <c r="K97" s="47" t="s">
        <v>118</v>
      </c>
    </row>
    <row r="98" spans="1:12" x14ac:dyDescent="0.25">
      <c r="A98" s="32" t="s">
        <v>95</v>
      </c>
      <c r="B98" s="30">
        <v>6</v>
      </c>
      <c r="C98" s="30">
        <v>72</v>
      </c>
      <c r="D98" s="30">
        <v>1.2350000000000001</v>
      </c>
      <c r="E98" s="30">
        <v>0.29899999999999999</v>
      </c>
      <c r="F98" s="30">
        <v>9.2999999999999999E-2</v>
      </c>
      <c r="G98" s="30">
        <f>B105/D106</f>
        <v>5.4222268539654207E-2</v>
      </c>
      <c r="H98" s="30">
        <v>0.45600000000000002</v>
      </c>
      <c r="I98" s="32"/>
      <c r="J98" s="32" t="s">
        <v>88</v>
      </c>
    </row>
    <row r="100" spans="1:12" ht="15.75" x14ac:dyDescent="0.25">
      <c r="A100" s="21" t="s">
        <v>119</v>
      </c>
      <c r="B100" s="23"/>
      <c r="C100" s="23"/>
    </row>
    <row r="101" spans="1:12" x14ac:dyDescent="0.25">
      <c r="A101" s="23" t="s">
        <v>120</v>
      </c>
      <c r="B101" s="23"/>
      <c r="C101" s="23"/>
    </row>
    <row r="102" spans="1:12" ht="15.75" x14ac:dyDescent="0.25">
      <c r="A102" s="66"/>
      <c r="B102" s="71" t="s">
        <v>121</v>
      </c>
      <c r="C102" s="71" t="s">
        <v>122</v>
      </c>
    </row>
    <row r="103" spans="1:12" x14ac:dyDescent="0.25">
      <c r="A103" s="67" t="s">
        <v>36</v>
      </c>
      <c r="B103" s="30">
        <v>932.05100000000004</v>
      </c>
      <c r="C103" s="30">
        <v>959.61500000000001</v>
      </c>
    </row>
    <row r="104" spans="1:12" x14ac:dyDescent="0.25">
      <c r="A104" s="67" t="s">
        <v>90</v>
      </c>
      <c r="B104" s="30">
        <v>184.93600000000001</v>
      </c>
      <c r="C104" s="30">
        <v>923.39700000000005</v>
      </c>
    </row>
    <row r="105" spans="1:12" x14ac:dyDescent="0.25">
      <c r="A105" s="67" t="s">
        <v>95</v>
      </c>
      <c r="B105" s="30">
        <v>388.14100000000002</v>
      </c>
      <c r="C105" s="30">
        <v>3770.192</v>
      </c>
    </row>
    <row r="106" spans="1:12" x14ac:dyDescent="0.25">
      <c r="A106" s="68" t="s">
        <v>123</v>
      </c>
      <c r="B106" s="30">
        <f>SUM(B103:B105)</f>
        <v>1505.1280000000002</v>
      </c>
      <c r="C106" s="30">
        <f>SUM(C103:C105)</f>
        <v>5653.2039999999997</v>
      </c>
      <c r="D106" s="72">
        <f>SUM(B106:C106)</f>
        <v>7158.3320000000003</v>
      </c>
    </row>
    <row r="108" spans="1:12" x14ac:dyDescent="0.25">
      <c r="A108" s="12" t="s">
        <v>232</v>
      </c>
      <c r="B108" s="10"/>
      <c r="C108" s="10"/>
      <c r="D108" s="10"/>
      <c r="E108" s="10"/>
    </row>
    <row r="109" spans="1:12" x14ac:dyDescent="0.25">
      <c r="A109" s="61"/>
      <c r="B109" s="61"/>
      <c r="C109" s="61"/>
      <c r="D109" s="274" t="s">
        <v>158</v>
      </c>
      <c r="E109" s="274"/>
    </row>
    <row r="110" spans="1:12" x14ac:dyDescent="0.25">
      <c r="A110" s="27" t="s">
        <v>36</v>
      </c>
      <c r="B110" s="27" t="s">
        <v>159</v>
      </c>
      <c r="C110" s="27" t="s">
        <v>160</v>
      </c>
      <c r="D110" s="27" t="s">
        <v>161</v>
      </c>
      <c r="E110" s="27" t="s">
        <v>162</v>
      </c>
    </row>
    <row r="111" spans="1:12" x14ac:dyDescent="0.2">
      <c r="A111" s="32" t="s">
        <v>37</v>
      </c>
      <c r="B111" s="81">
        <v>86.282051282051285</v>
      </c>
      <c r="C111" s="81">
        <v>1.3628392067608526</v>
      </c>
      <c r="D111" s="81">
        <v>83.312679733587231</v>
      </c>
      <c r="E111" s="81">
        <v>89.251422830515338</v>
      </c>
      <c r="G111" s="77"/>
      <c r="H111" s="77"/>
      <c r="I111" s="77"/>
      <c r="J111" s="77"/>
      <c r="K111" s="77"/>
      <c r="L111" s="76"/>
    </row>
    <row r="112" spans="1:12" x14ac:dyDescent="0.2">
      <c r="A112" s="32" t="s">
        <v>39</v>
      </c>
      <c r="B112" s="81">
        <v>81.538461538461547</v>
      </c>
      <c r="C112" s="81">
        <v>1.4673747618281534</v>
      </c>
      <c r="D112" s="81">
        <v>78.341326581460478</v>
      </c>
      <c r="E112" s="81">
        <v>84.735596495462616</v>
      </c>
      <c r="G112" s="75"/>
      <c r="H112" s="75"/>
      <c r="I112" s="76"/>
      <c r="J112" s="76"/>
      <c r="K112" s="76"/>
      <c r="L112" s="76"/>
    </row>
    <row r="113" spans="1:12" x14ac:dyDescent="0.2">
      <c r="A113" s="32" t="s">
        <v>41</v>
      </c>
      <c r="B113" s="81">
        <v>86.794871794871796</v>
      </c>
      <c r="C113" s="81">
        <v>1.1854642313401877</v>
      </c>
      <c r="D113" s="81">
        <v>84.211967118516199</v>
      </c>
      <c r="E113" s="81">
        <v>89.377776471227392</v>
      </c>
      <c r="G113" s="78"/>
      <c r="H113" s="79"/>
      <c r="I113" s="80"/>
      <c r="J113" s="80"/>
      <c r="K113" s="80"/>
      <c r="L113" s="76"/>
    </row>
    <row r="114" spans="1:12" x14ac:dyDescent="0.2">
      <c r="A114" s="32" t="s">
        <v>43</v>
      </c>
      <c r="B114" s="81">
        <v>87.948717948717942</v>
      </c>
      <c r="C114" s="81">
        <v>1.3887245136129847</v>
      </c>
      <c r="D114" s="81">
        <v>84.922947161584588</v>
      </c>
      <c r="E114" s="81">
        <v>90.974488735851295</v>
      </c>
      <c r="G114" s="78"/>
      <c r="H114" s="79"/>
      <c r="I114" s="80"/>
      <c r="J114" s="80"/>
      <c r="K114" s="80"/>
      <c r="L114" s="76"/>
    </row>
    <row r="115" spans="1:12" x14ac:dyDescent="0.2">
      <c r="G115" s="73"/>
      <c r="H115" s="74"/>
      <c r="I115" s="74"/>
      <c r="J115" s="74"/>
      <c r="K115" s="74"/>
      <c r="L115" s="76"/>
    </row>
    <row r="116" spans="1:12" x14ac:dyDescent="0.2">
      <c r="A116" s="25" t="s">
        <v>237</v>
      </c>
      <c r="B116" s="10"/>
      <c r="C116" s="10"/>
      <c r="D116" s="10"/>
      <c r="E116" s="10"/>
      <c r="F116" s="11" t="s">
        <v>261</v>
      </c>
      <c r="G116" s="10"/>
      <c r="H116" s="10"/>
      <c r="I116" s="74"/>
      <c r="J116" s="74"/>
      <c r="K116" s="74"/>
      <c r="L116" s="76"/>
    </row>
    <row r="117" spans="1:12" x14ac:dyDescent="0.2">
      <c r="A117" s="7"/>
      <c r="B117" s="7"/>
      <c r="C117" s="7" t="s">
        <v>238</v>
      </c>
      <c r="D117" s="7"/>
      <c r="E117" s="7"/>
      <c r="F117" s="7" t="s">
        <v>239</v>
      </c>
      <c r="G117" s="7"/>
      <c r="H117" s="7"/>
      <c r="I117" s="74"/>
      <c r="J117" s="74"/>
      <c r="K117" s="74"/>
      <c r="L117" s="76"/>
    </row>
    <row r="118" spans="1:12" x14ac:dyDescent="0.2">
      <c r="A118" s="27" t="s">
        <v>170</v>
      </c>
      <c r="B118" s="27" t="s">
        <v>171</v>
      </c>
      <c r="C118" s="27" t="s">
        <v>240</v>
      </c>
      <c r="D118" s="27" t="s">
        <v>71</v>
      </c>
      <c r="E118" s="27" t="s">
        <v>85</v>
      </c>
      <c r="F118" s="27" t="s">
        <v>161</v>
      </c>
      <c r="G118" s="27" t="s">
        <v>162</v>
      </c>
      <c r="H118" s="98" t="s">
        <v>174</v>
      </c>
      <c r="I118" s="74"/>
      <c r="J118" s="74"/>
      <c r="K118" s="74"/>
      <c r="L118" s="76"/>
    </row>
    <row r="119" spans="1:12" x14ac:dyDescent="0.25">
      <c r="A119" s="172" t="s">
        <v>37</v>
      </c>
      <c r="B119" s="172" t="s">
        <v>39</v>
      </c>
      <c r="C119" s="173">
        <v>4.7439999999999998</v>
      </c>
      <c r="D119" s="173">
        <v>0.49399999999999999</v>
      </c>
      <c r="E119" s="39" t="s">
        <v>117</v>
      </c>
      <c r="F119" s="173">
        <v>3.1869999999999998</v>
      </c>
      <c r="G119" s="173">
        <v>6.3</v>
      </c>
      <c r="H119" s="172" t="s">
        <v>94</v>
      </c>
    </row>
    <row r="120" spans="1:12" x14ac:dyDescent="0.25">
      <c r="A120" s="32" t="s">
        <v>37</v>
      </c>
      <c r="B120" s="32" t="s">
        <v>41</v>
      </c>
      <c r="C120" s="31">
        <v>-0.51300000000000001</v>
      </c>
      <c r="D120" s="31">
        <v>1.169</v>
      </c>
      <c r="E120" s="30">
        <v>1</v>
      </c>
      <c r="F120" s="31">
        <v>-4.1989999999999998</v>
      </c>
      <c r="G120" s="31">
        <v>3.173</v>
      </c>
      <c r="H120" s="32" t="s">
        <v>88</v>
      </c>
    </row>
    <row r="121" spans="1:12" x14ac:dyDescent="0.25">
      <c r="A121" s="32" t="s">
        <v>37</v>
      </c>
      <c r="B121" s="32" t="s">
        <v>43</v>
      </c>
      <c r="C121" s="31">
        <v>-1.667</v>
      </c>
      <c r="D121" s="31">
        <v>1.28</v>
      </c>
      <c r="E121" s="30">
        <v>1</v>
      </c>
      <c r="F121" s="31">
        <v>-5.702</v>
      </c>
      <c r="G121" s="31">
        <v>2.3679999999999999</v>
      </c>
      <c r="H121" s="32" t="s">
        <v>88</v>
      </c>
    </row>
    <row r="122" spans="1:12" x14ac:dyDescent="0.25">
      <c r="A122" s="172" t="s">
        <v>39</v>
      </c>
      <c r="B122" s="172" t="s">
        <v>41</v>
      </c>
      <c r="C122" s="173">
        <v>-5.2560000000000002</v>
      </c>
      <c r="D122" s="173">
        <v>1.25</v>
      </c>
      <c r="E122" s="39">
        <v>7.0000000000000001E-3</v>
      </c>
      <c r="F122" s="173">
        <v>-9.1959999999999997</v>
      </c>
      <c r="G122" s="173">
        <v>-1.3169999999999999</v>
      </c>
      <c r="H122" s="172" t="s">
        <v>94</v>
      </c>
    </row>
    <row r="123" spans="1:12" x14ac:dyDescent="0.25">
      <c r="A123" s="172" t="s">
        <v>39</v>
      </c>
      <c r="B123" s="172" t="s">
        <v>43</v>
      </c>
      <c r="C123" s="173">
        <v>-6.41</v>
      </c>
      <c r="D123" s="173">
        <v>1.385</v>
      </c>
      <c r="E123" s="39">
        <v>3.0000000000000001E-3</v>
      </c>
      <c r="F123" s="173">
        <v>-10.776</v>
      </c>
      <c r="G123" s="173">
        <v>-2.0449999999999999</v>
      </c>
      <c r="H123" s="172" t="s">
        <v>94</v>
      </c>
    </row>
    <row r="124" spans="1:12" x14ac:dyDescent="0.25">
      <c r="A124" s="32" t="s">
        <v>41</v>
      </c>
      <c r="B124" s="32" t="s">
        <v>43</v>
      </c>
      <c r="C124" s="31">
        <v>-1.1539999999999999</v>
      </c>
      <c r="D124" s="31">
        <v>1.214</v>
      </c>
      <c r="E124" s="30">
        <v>1</v>
      </c>
      <c r="F124" s="31">
        <v>-4.9809999999999999</v>
      </c>
      <c r="G124" s="31">
        <v>2.6739999999999999</v>
      </c>
      <c r="H124" s="32" t="s">
        <v>88</v>
      </c>
    </row>
  </sheetData>
  <mergeCells count="3">
    <mergeCell ref="G57:H57"/>
    <mergeCell ref="I57:J57"/>
    <mergeCell ref="D109:E10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2861-794F-406D-BBC7-D3CD9C32044C}">
  <dimension ref="A1:N130"/>
  <sheetViews>
    <sheetView topLeftCell="A67" workbookViewId="0">
      <selection activeCell="A130" sqref="A130"/>
    </sheetView>
  </sheetViews>
  <sheetFormatPr defaultRowHeight="15" x14ac:dyDescent="0.25"/>
  <cols>
    <col min="1" max="1" width="15.5703125" style="10" customWidth="1"/>
    <col min="2" max="2" width="11.42578125" style="10" customWidth="1"/>
    <col min="3" max="3" width="10.5703125" style="10" customWidth="1"/>
    <col min="4" max="4" width="13.42578125" style="10" customWidth="1"/>
    <col min="5" max="5" width="14.7109375" style="10" customWidth="1"/>
    <col min="6" max="6" width="14" style="10" customWidth="1"/>
    <col min="7" max="7" width="13.28515625" style="10" customWidth="1"/>
    <col min="8" max="8" width="12.28515625" style="10" customWidth="1"/>
    <col min="9" max="9" width="9.140625" style="10"/>
    <col min="10" max="10" width="11.28515625" style="10" customWidth="1"/>
    <col min="11" max="11" width="9.140625" style="10"/>
    <col min="12" max="12" width="12.42578125" style="10" customWidth="1"/>
    <col min="13" max="16384" width="9.140625" style="10"/>
  </cols>
  <sheetData>
    <row r="1" spans="1:14" x14ac:dyDescent="0.25">
      <c r="A1" s="98" t="s">
        <v>0</v>
      </c>
      <c r="B1" s="1" t="s">
        <v>2</v>
      </c>
      <c r="C1" s="1" t="s">
        <v>4</v>
      </c>
      <c r="D1" s="1" t="s">
        <v>6</v>
      </c>
      <c r="E1" s="1" t="s">
        <v>8</v>
      </c>
      <c r="F1" s="1" t="s">
        <v>10</v>
      </c>
      <c r="G1" s="1" t="s">
        <v>12</v>
      </c>
      <c r="H1" s="1" t="s">
        <v>14</v>
      </c>
      <c r="I1" s="1" t="s">
        <v>16</v>
      </c>
      <c r="J1" s="1" t="s">
        <v>18</v>
      </c>
      <c r="K1" s="1" t="s">
        <v>20</v>
      </c>
      <c r="L1" s="1" t="s">
        <v>22</v>
      </c>
      <c r="M1" s="1" t="s">
        <v>24</v>
      </c>
      <c r="N1" s="160" t="s">
        <v>26</v>
      </c>
    </row>
    <row r="2" spans="1:14" x14ac:dyDescent="0.25">
      <c r="A2" s="2">
        <v>3</v>
      </c>
      <c r="B2" s="3">
        <v>70</v>
      </c>
      <c r="C2" s="3">
        <v>90</v>
      </c>
      <c r="D2" s="3">
        <v>70</v>
      </c>
      <c r="E2" s="3">
        <v>60</v>
      </c>
      <c r="F2" s="3">
        <v>70</v>
      </c>
      <c r="G2" s="3">
        <v>70</v>
      </c>
      <c r="H2" s="3">
        <v>80</v>
      </c>
      <c r="I2" s="3">
        <v>60</v>
      </c>
      <c r="J2" s="3">
        <v>70</v>
      </c>
      <c r="K2" s="3">
        <v>80</v>
      </c>
      <c r="L2" s="3">
        <v>80</v>
      </c>
      <c r="M2" s="3">
        <v>80</v>
      </c>
      <c r="N2" s="161">
        <v>83</v>
      </c>
    </row>
    <row r="3" spans="1:14" x14ac:dyDescent="0.25">
      <c r="A3" s="2">
        <v>4</v>
      </c>
      <c r="B3" s="3">
        <v>80</v>
      </c>
      <c r="C3" s="3">
        <v>80</v>
      </c>
      <c r="D3" s="3">
        <v>50</v>
      </c>
      <c r="E3" s="3">
        <v>90</v>
      </c>
      <c r="F3" s="3">
        <v>60</v>
      </c>
      <c r="G3" s="3">
        <v>70</v>
      </c>
      <c r="H3" s="3">
        <v>90</v>
      </c>
      <c r="I3" s="3">
        <v>80</v>
      </c>
      <c r="J3" s="3">
        <v>80</v>
      </c>
      <c r="K3" s="3">
        <v>70</v>
      </c>
      <c r="L3" s="3">
        <v>90</v>
      </c>
      <c r="M3" s="3">
        <v>80</v>
      </c>
      <c r="N3" s="161">
        <v>73</v>
      </c>
    </row>
    <row r="4" spans="1:14" x14ac:dyDescent="0.25">
      <c r="A4" s="2">
        <v>5</v>
      </c>
      <c r="B4" s="3">
        <v>50</v>
      </c>
      <c r="C4" s="3">
        <v>70</v>
      </c>
      <c r="D4" s="3">
        <v>90</v>
      </c>
      <c r="E4" s="3">
        <v>60</v>
      </c>
      <c r="F4" s="3">
        <v>80</v>
      </c>
      <c r="G4" s="3">
        <v>70</v>
      </c>
      <c r="H4" s="3">
        <v>70</v>
      </c>
      <c r="I4" s="3">
        <v>70</v>
      </c>
      <c r="J4" s="3">
        <v>80</v>
      </c>
      <c r="K4" s="3">
        <v>90</v>
      </c>
      <c r="L4" s="3">
        <v>80</v>
      </c>
      <c r="M4" s="3">
        <v>80</v>
      </c>
      <c r="N4" s="161">
        <v>73</v>
      </c>
    </row>
    <row r="5" spans="1:14" x14ac:dyDescent="0.25">
      <c r="A5" s="2">
        <v>6</v>
      </c>
      <c r="B5" s="3">
        <v>80</v>
      </c>
      <c r="C5" s="3">
        <v>80</v>
      </c>
      <c r="D5" s="3">
        <v>90</v>
      </c>
      <c r="E5" s="3">
        <v>70</v>
      </c>
      <c r="F5" s="3">
        <v>80</v>
      </c>
      <c r="G5" s="3">
        <v>90</v>
      </c>
      <c r="H5" s="3">
        <v>90</v>
      </c>
      <c r="I5" s="3">
        <v>80</v>
      </c>
      <c r="J5" s="3">
        <v>80</v>
      </c>
      <c r="K5" s="3">
        <v>90</v>
      </c>
      <c r="L5" s="3">
        <v>90</v>
      </c>
      <c r="M5" s="3">
        <v>80</v>
      </c>
      <c r="N5" s="161">
        <v>97</v>
      </c>
    </row>
    <row r="6" spans="1:14" x14ac:dyDescent="0.25">
      <c r="A6" s="2">
        <v>9</v>
      </c>
      <c r="B6" s="3">
        <v>90</v>
      </c>
      <c r="C6" s="3">
        <v>90</v>
      </c>
      <c r="D6" s="3">
        <v>80</v>
      </c>
      <c r="E6" s="3">
        <v>90</v>
      </c>
      <c r="F6" s="3">
        <v>80</v>
      </c>
      <c r="G6" s="3">
        <v>80</v>
      </c>
      <c r="H6" s="3">
        <v>60</v>
      </c>
      <c r="I6" s="3">
        <v>90</v>
      </c>
      <c r="J6" s="3">
        <v>70</v>
      </c>
      <c r="K6" s="3">
        <v>90</v>
      </c>
      <c r="L6" s="3">
        <v>90</v>
      </c>
      <c r="M6" s="3">
        <v>70</v>
      </c>
      <c r="N6" s="161">
        <v>90</v>
      </c>
    </row>
    <row r="7" spans="1:14" x14ac:dyDescent="0.25">
      <c r="A7" s="2">
        <v>10</v>
      </c>
      <c r="B7" s="3">
        <v>80</v>
      </c>
      <c r="C7" s="3">
        <v>90</v>
      </c>
      <c r="D7" s="3">
        <v>80</v>
      </c>
      <c r="E7" s="3">
        <v>80</v>
      </c>
      <c r="F7" s="3">
        <v>80</v>
      </c>
      <c r="G7" s="3">
        <v>60</v>
      </c>
      <c r="H7" s="3">
        <v>100</v>
      </c>
      <c r="I7" s="3">
        <v>90</v>
      </c>
      <c r="J7" s="3">
        <v>70</v>
      </c>
      <c r="K7" s="3">
        <v>60</v>
      </c>
      <c r="L7" s="3">
        <v>100</v>
      </c>
      <c r="M7" s="3">
        <v>90</v>
      </c>
      <c r="N7" s="161">
        <v>67</v>
      </c>
    </row>
    <row r="8" spans="1:14" x14ac:dyDescent="0.25">
      <c r="A8" s="2">
        <v>11</v>
      </c>
      <c r="B8" s="3">
        <v>70</v>
      </c>
      <c r="C8" s="3">
        <v>70</v>
      </c>
      <c r="D8" s="3">
        <v>80</v>
      </c>
      <c r="E8" s="3">
        <v>70</v>
      </c>
      <c r="F8" s="3">
        <v>70</v>
      </c>
      <c r="G8" s="3">
        <v>70</v>
      </c>
      <c r="H8" s="3">
        <v>80</v>
      </c>
      <c r="I8" s="3">
        <v>80</v>
      </c>
      <c r="J8" s="3">
        <v>70</v>
      </c>
      <c r="K8" s="3">
        <v>80</v>
      </c>
      <c r="L8" s="3">
        <v>90</v>
      </c>
      <c r="M8" s="3">
        <v>90</v>
      </c>
      <c r="N8" s="161">
        <v>83</v>
      </c>
    </row>
    <row r="9" spans="1:14" x14ac:dyDescent="0.25">
      <c r="A9" s="2">
        <v>12</v>
      </c>
      <c r="B9" s="3">
        <v>90</v>
      </c>
      <c r="C9" s="3">
        <v>70</v>
      </c>
      <c r="D9" s="3">
        <v>60</v>
      </c>
      <c r="E9" s="3">
        <v>70</v>
      </c>
      <c r="F9" s="3">
        <v>60</v>
      </c>
      <c r="G9" s="3">
        <v>40</v>
      </c>
      <c r="H9" s="3">
        <v>90</v>
      </c>
      <c r="I9" s="3">
        <v>70</v>
      </c>
      <c r="J9" s="3">
        <v>80</v>
      </c>
      <c r="K9" s="3">
        <v>60</v>
      </c>
      <c r="L9" s="3">
        <v>100</v>
      </c>
      <c r="M9" s="3">
        <v>90</v>
      </c>
      <c r="N9" s="161">
        <v>67</v>
      </c>
    </row>
    <row r="10" spans="1:14" x14ac:dyDescent="0.25">
      <c r="A10" s="2">
        <v>17</v>
      </c>
      <c r="B10" s="3">
        <v>90</v>
      </c>
      <c r="C10" s="3">
        <v>90</v>
      </c>
      <c r="D10" s="3">
        <v>50</v>
      </c>
      <c r="E10" s="3">
        <v>70</v>
      </c>
      <c r="F10" s="3">
        <v>70</v>
      </c>
      <c r="G10" s="3">
        <v>60</v>
      </c>
      <c r="H10" s="3">
        <v>80</v>
      </c>
      <c r="I10" s="3">
        <v>60</v>
      </c>
      <c r="J10" s="3">
        <v>80</v>
      </c>
      <c r="K10" s="3">
        <v>60</v>
      </c>
      <c r="L10" s="3">
        <v>80</v>
      </c>
      <c r="M10" s="3">
        <v>80</v>
      </c>
      <c r="N10" s="161">
        <v>63</v>
      </c>
    </row>
    <row r="11" spans="1:14" x14ac:dyDescent="0.25">
      <c r="A11" s="2">
        <v>23</v>
      </c>
      <c r="B11" s="3">
        <v>20</v>
      </c>
      <c r="C11" s="3">
        <v>90</v>
      </c>
      <c r="D11" s="3">
        <v>40</v>
      </c>
      <c r="E11" s="3">
        <v>50</v>
      </c>
      <c r="F11" s="3">
        <v>60</v>
      </c>
      <c r="G11" s="3">
        <v>50</v>
      </c>
      <c r="H11" s="3">
        <v>70</v>
      </c>
      <c r="I11" s="3">
        <v>60</v>
      </c>
      <c r="J11" s="3">
        <v>70</v>
      </c>
      <c r="K11" s="3">
        <v>70</v>
      </c>
      <c r="L11" s="3">
        <v>70</v>
      </c>
      <c r="M11" s="3">
        <v>60</v>
      </c>
      <c r="N11" s="161">
        <v>63</v>
      </c>
    </row>
    <row r="12" spans="1:14" x14ac:dyDescent="0.25">
      <c r="A12" s="2">
        <v>24</v>
      </c>
      <c r="B12" s="3">
        <v>70</v>
      </c>
      <c r="C12" s="3">
        <v>90</v>
      </c>
      <c r="D12" s="3">
        <v>60</v>
      </c>
      <c r="E12" s="3">
        <v>90</v>
      </c>
      <c r="F12" s="3">
        <v>80</v>
      </c>
      <c r="G12" s="3">
        <v>50</v>
      </c>
      <c r="H12" s="3">
        <v>80</v>
      </c>
      <c r="I12" s="3">
        <v>80</v>
      </c>
      <c r="J12" s="3">
        <v>80</v>
      </c>
      <c r="K12" s="3">
        <v>70</v>
      </c>
      <c r="L12" s="3">
        <v>80</v>
      </c>
      <c r="M12" s="3">
        <v>100</v>
      </c>
      <c r="N12" s="161">
        <v>73</v>
      </c>
    </row>
    <row r="13" spans="1:14" x14ac:dyDescent="0.25">
      <c r="A13" s="2">
        <v>25</v>
      </c>
      <c r="B13" s="3">
        <v>80</v>
      </c>
      <c r="C13" s="3">
        <v>90</v>
      </c>
      <c r="D13" s="3">
        <v>50</v>
      </c>
      <c r="E13" s="3">
        <v>70</v>
      </c>
      <c r="F13" s="3">
        <v>70</v>
      </c>
      <c r="G13" s="3">
        <v>40</v>
      </c>
      <c r="H13" s="3">
        <v>70</v>
      </c>
      <c r="I13" s="3">
        <v>60</v>
      </c>
      <c r="J13" s="3">
        <v>60</v>
      </c>
      <c r="K13" s="3">
        <v>50</v>
      </c>
      <c r="L13" s="3">
        <v>70</v>
      </c>
      <c r="M13" s="3">
        <v>60</v>
      </c>
      <c r="N13" s="161">
        <v>67</v>
      </c>
    </row>
    <row r="14" spans="1:14" x14ac:dyDescent="0.25">
      <c r="A14" s="2">
        <v>26</v>
      </c>
      <c r="B14" s="3">
        <v>60</v>
      </c>
      <c r="C14" s="3">
        <v>60</v>
      </c>
      <c r="D14" s="3">
        <v>100</v>
      </c>
      <c r="E14" s="3">
        <v>70</v>
      </c>
      <c r="F14" s="3">
        <v>70</v>
      </c>
      <c r="G14" s="3">
        <v>80</v>
      </c>
      <c r="H14" s="3">
        <v>60</v>
      </c>
      <c r="I14" s="3">
        <v>70</v>
      </c>
      <c r="J14" s="3">
        <v>70</v>
      </c>
      <c r="K14" s="3">
        <v>80</v>
      </c>
      <c r="L14" s="3">
        <v>70</v>
      </c>
      <c r="M14" s="3">
        <v>80</v>
      </c>
      <c r="N14" s="161">
        <v>87</v>
      </c>
    </row>
    <row r="15" spans="1:14" x14ac:dyDescent="0.25">
      <c r="N15" s="11" t="s">
        <v>282</v>
      </c>
    </row>
    <row r="17" spans="1:14" x14ac:dyDescent="0.25">
      <c r="A17" s="12" t="s">
        <v>29</v>
      </c>
      <c r="D17" s="48" t="s">
        <v>256</v>
      </c>
    </row>
    <row r="18" spans="1:14" x14ac:dyDescent="0.25">
      <c r="A18" s="44"/>
      <c r="B18" s="1" t="s">
        <v>2</v>
      </c>
      <c r="C18" s="1" t="s">
        <v>4</v>
      </c>
      <c r="D18" s="1" t="s">
        <v>6</v>
      </c>
      <c r="E18" s="1" t="s">
        <v>8</v>
      </c>
      <c r="F18" s="1" t="s">
        <v>10</v>
      </c>
      <c r="G18" s="1" t="s">
        <v>12</v>
      </c>
      <c r="H18" s="1" t="s">
        <v>14</v>
      </c>
      <c r="I18" s="1" t="s">
        <v>16</v>
      </c>
      <c r="J18" s="1" t="s">
        <v>18</v>
      </c>
      <c r="K18" s="1" t="s">
        <v>20</v>
      </c>
      <c r="L18" s="1" t="s">
        <v>22</v>
      </c>
      <c r="M18" s="1" t="s">
        <v>24</v>
      </c>
      <c r="N18" s="160" t="s">
        <v>26</v>
      </c>
    </row>
    <row r="19" spans="1:14" x14ac:dyDescent="0.25">
      <c r="A19" s="2"/>
      <c r="B19" s="30">
        <v>-0.08</v>
      </c>
      <c r="C19" s="30">
        <v>0.82</v>
      </c>
      <c r="D19" s="30">
        <v>0.04</v>
      </c>
      <c r="E19" s="30">
        <v>-1.04</v>
      </c>
      <c r="F19" s="30">
        <v>-0.2</v>
      </c>
      <c r="G19" s="30">
        <v>0.41</v>
      </c>
      <c r="H19" s="30">
        <v>0.13</v>
      </c>
      <c r="I19" s="30">
        <v>-1.23</v>
      </c>
      <c r="J19" s="30">
        <v>-0.62</v>
      </c>
      <c r="K19" s="30">
        <v>0.55000000000000004</v>
      </c>
      <c r="L19" s="30">
        <v>-0.38</v>
      </c>
      <c r="M19" s="30">
        <v>0</v>
      </c>
      <c r="N19" s="14"/>
    </row>
    <row r="20" spans="1:14" x14ac:dyDescent="0.25">
      <c r="A20" s="2"/>
      <c r="B20" s="30">
        <v>0.45</v>
      </c>
      <c r="C20" s="30">
        <v>-0.15</v>
      </c>
      <c r="D20" s="30">
        <v>-1.06</v>
      </c>
      <c r="E20" s="30">
        <v>1.49</v>
      </c>
      <c r="F20" s="30">
        <v>-1.5</v>
      </c>
      <c r="G20" s="30">
        <v>0.41</v>
      </c>
      <c r="H20" s="30">
        <v>0.99</v>
      </c>
      <c r="I20" s="30">
        <v>0.65</v>
      </c>
      <c r="J20" s="30">
        <v>0.98</v>
      </c>
      <c r="K20" s="30">
        <v>-0.24</v>
      </c>
      <c r="L20" s="30">
        <v>0.61</v>
      </c>
      <c r="M20" s="30">
        <v>0</v>
      </c>
      <c r="N20" s="14"/>
    </row>
    <row r="21" spans="1:14" x14ac:dyDescent="0.25">
      <c r="A21" s="2"/>
      <c r="B21" s="30">
        <v>-1.1499999999999999</v>
      </c>
      <c r="C21" s="30">
        <v>-1.1200000000000001</v>
      </c>
      <c r="D21" s="30">
        <v>1.1399999999999999</v>
      </c>
      <c r="E21" s="30">
        <v>-1.04</v>
      </c>
      <c r="F21" s="30">
        <v>1.1000000000000001</v>
      </c>
      <c r="G21" s="30">
        <v>0.41</v>
      </c>
      <c r="H21" s="30">
        <v>-0.73</v>
      </c>
      <c r="I21" s="30">
        <v>-0.28999999999999998</v>
      </c>
      <c r="J21" s="30">
        <v>0.98</v>
      </c>
      <c r="K21" s="30">
        <v>1.34</v>
      </c>
      <c r="L21" s="30">
        <v>-0.38</v>
      </c>
      <c r="M21" s="30">
        <v>0</v>
      </c>
      <c r="N21" s="14"/>
    </row>
    <row r="22" spans="1:14" x14ac:dyDescent="0.25">
      <c r="A22" s="2"/>
      <c r="B22" s="30">
        <v>0.45</v>
      </c>
      <c r="C22" s="30">
        <v>-0.15</v>
      </c>
      <c r="D22" s="30">
        <v>1.1399999999999999</v>
      </c>
      <c r="E22" s="30">
        <v>-0.19</v>
      </c>
      <c r="F22" s="30">
        <v>1.1000000000000001</v>
      </c>
      <c r="G22" s="30">
        <v>1.75</v>
      </c>
      <c r="H22" s="30">
        <v>0.99</v>
      </c>
      <c r="I22" s="30">
        <v>0.65</v>
      </c>
      <c r="J22" s="30">
        <v>0.98</v>
      </c>
      <c r="K22" s="30">
        <v>1.34</v>
      </c>
      <c r="L22" s="30">
        <v>0.61</v>
      </c>
      <c r="M22" s="30">
        <v>0</v>
      </c>
      <c r="N22" s="14"/>
    </row>
    <row r="23" spans="1:14" x14ac:dyDescent="0.25">
      <c r="A23" s="2"/>
      <c r="B23" s="30">
        <v>0.98</v>
      </c>
      <c r="C23" s="30">
        <v>0.82</v>
      </c>
      <c r="D23" s="30">
        <v>0.59</v>
      </c>
      <c r="E23" s="30">
        <v>1.49</v>
      </c>
      <c r="F23" s="30">
        <v>1.1000000000000001</v>
      </c>
      <c r="G23" s="30">
        <v>1.08</v>
      </c>
      <c r="H23" s="30">
        <v>-1.58</v>
      </c>
      <c r="I23" s="30">
        <v>1.59</v>
      </c>
      <c r="J23" s="30">
        <v>-0.62</v>
      </c>
      <c r="K23" s="30">
        <v>1.34</v>
      </c>
      <c r="L23" s="30">
        <v>0.61</v>
      </c>
      <c r="M23" s="30">
        <v>-0.9</v>
      </c>
      <c r="N23" s="14"/>
    </row>
    <row r="24" spans="1:14" x14ac:dyDescent="0.25">
      <c r="A24" s="2"/>
      <c r="B24" s="30">
        <v>0.45</v>
      </c>
      <c r="C24" s="30">
        <v>0.82</v>
      </c>
      <c r="D24" s="30">
        <v>0.59</v>
      </c>
      <c r="E24" s="30">
        <v>0.65</v>
      </c>
      <c r="F24" s="30">
        <v>1.1000000000000001</v>
      </c>
      <c r="G24" s="30">
        <v>-0.26</v>
      </c>
      <c r="H24" s="30">
        <v>1.85</v>
      </c>
      <c r="I24" s="30">
        <v>1.59</v>
      </c>
      <c r="J24" s="30">
        <v>-0.62</v>
      </c>
      <c r="K24" s="30">
        <v>-1.03</v>
      </c>
      <c r="L24" s="30">
        <v>1.61</v>
      </c>
      <c r="M24" s="30">
        <v>0.9</v>
      </c>
      <c r="N24" s="14"/>
    </row>
    <row r="25" spans="1:14" x14ac:dyDescent="0.25">
      <c r="A25" s="2"/>
      <c r="B25" s="30">
        <v>-0.08</v>
      </c>
      <c r="C25" s="30">
        <v>-1.1200000000000001</v>
      </c>
      <c r="D25" s="30">
        <v>0.59</v>
      </c>
      <c r="E25" s="30">
        <v>-0.19</v>
      </c>
      <c r="F25" s="30">
        <v>-0.2</v>
      </c>
      <c r="G25" s="30">
        <v>0.41</v>
      </c>
      <c r="H25" s="30">
        <v>0.13</v>
      </c>
      <c r="I25" s="30">
        <v>0.65</v>
      </c>
      <c r="J25" s="30">
        <v>-0.62</v>
      </c>
      <c r="K25" s="30">
        <v>0.55000000000000004</v>
      </c>
      <c r="L25" s="30">
        <v>0.61</v>
      </c>
      <c r="M25" s="30">
        <v>0.9</v>
      </c>
      <c r="N25" s="14"/>
    </row>
    <row r="26" spans="1:14" x14ac:dyDescent="0.25">
      <c r="A26" s="2"/>
      <c r="B26" s="30">
        <v>0.98</v>
      </c>
      <c r="C26" s="30">
        <v>-1.1200000000000001</v>
      </c>
      <c r="D26" s="30">
        <v>-0.51</v>
      </c>
      <c r="E26" s="30">
        <v>-0.19</v>
      </c>
      <c r="F26" s="30">
        <v>-1.5</v>
      </c>
      <c r="G26" s="30">
        <v>-1.59</v>
      </c>
      <c r="H26" s="30">
        <v>0.99</v>
      </c>
      <c r="I26" s="30">
        <v>-0.28999999999999998</v>
      </c>
      <c r="J26" s="30">
        <v>0.98</v>
      </c>
      <c r="K26" s="30">
        <v>-1.03</v>
      </c>
      <c r="L26" s="30">
        <v>1.61</v>
      </c>
      <c r="M26" s="30">
        <v>0.9</v>
      </c>
      <c r="N26" s="14"/>
    </row>
    <row r="27" spans="1:14" x14ac:dyDescent="0.25">
      <c r="A27" s="2"/>
      <c r="B27" s="30">
        <v>0.98</v>
      </c>
      <c r="C27" s="30">
        <v>0.82</v>
      </c>
      <c r="D27" s="30">
        <v>-1.06</v>
      </c>
      <c r="E27" s="30">
        <v>-0.19</v>
      </c>
      <c r="F27" s="30">
        <v>-0.2</v>
      </c>
      <c r="G27" s="30">
        <v>-0.26</v>
      </c>
      <c r="H27" s="30">
        <v>0.13</v>
      </c>
      <c r="I27" s="30">
        <v>-1.23</v>
      </c>
      <c r="J27" s="30">
        <v>0.98</v>
      </c>
      <c r="K27" s="30">
        <v>-1.03</v>
      </c>
      <c r="L27" s="30">
        <v>-0.38</v>
      </c>
      <c r="M27" s="30">
        <v>0</v>
      </c>
      <c r="N27" s="14"/>
    </row>
    <row r="28" spans="1:14" x14ac:dyDescent="0.25">
      <c r="A28" s="2"/>
      <c r="B28" s="30">
        <v>-2.75</v>
      </c>
      <c r="C28" s="30">
        <v>0.82</v>
      </c>
      <c r="D28" s="30">
        <v>-1.61</v>
      </c>
      <c r="E28" s="30">
        <v>-1.88</v>
      </c>
      <c r="F28" s="30">
        <v>-1.5</v>
      </c>
      <c r="G28" s="30">
        <v>-0.93</v>
      </c>
      <c r="H28" s="30">
        <v>-0.73</v>
      </c>
      <c r="I28" s="30">
        <v>-1.23</v>
      </c>
      <c r="J28" s="30">
        <v>-0.62</v>
      </c>
      <c r="K28" s="30">
        <v>-0.24</v>
      </c>
      <c r="L28" s="30">
        <v>-1.38</v>
      </c>
      <c r="M28" s="30">
        <v>-1.8</v>
      </c>
      <c r="N28" s="14"/>
    </row>
    <row r="29" spans="1:14" x14ac:dyDescent="0.25">
      <c r="A29" s="14"/>
      <c r="B29" s="30">
        <v>-0.08</v>
      </c>
      <c r="C29" s="30">
        <v>0.82</v>
      </c>
      <c r="D29" s="30">
        <v>-0.51</v>
      </c>
      <c r="E29" s="30">
        <v>1.49</v>
      </c>
      <c r="F29" s="30">
        <v>1.1000000000000001</v>
      </c>
      <c r="G29" s="30">
        <v>-0.93</v>
      </c>
      <c r="H29" s="30">
        <v>0.13</v>
      </c>
      <c r="I29" s="30">
        <v>0.65</v>
      </c>
      <c r="J29" s="30">
        <v>0.98</v>
      </c>
      <c r="K29" s="30">
        <v>-0.24</v>
      </c>
      <c r="L29" s="30">
        <v>-0.38</v>
      </c>
      <c r="M29" s="30">
        <v>1.8</v>
      </c>
      <c r="N29" s="14"/>
    </row>
    <row r="30" spans="1:14" x14ac:dyDescent="0.25">
      <c r="A30" s="14"/>
      <c r="B30" s="30">
        <v>0.45</v>
      </c>
      <c r="C30" s="30">
        <v>0.82</v>
      </c>
      <c r="D30" s="30">
        <v>-1.06</v>
      </c>
      <c r="E30" s="30">
        <v>-0.19</v>
      </c>
      <c r="F30" s="30">
        <v>-0.2</v>
      </c>
      <c r="G30" s="30">
        <v>-1.59</v>
      </c>
      <c r="H30" s="30">
        <v>-0.73</v>
      </c>
      <c r="I30" s="30">
        <v>-1.23</v>
      </c>
      <c r="J30" s="30">
        <v>-2.2200000000000002</v>
      </c>
      <c r="K30" s="30">
        <v>-1.83</v>
      </c>
      <c r="L30" s="30">
        <v>-1.38</v>
      </c>
      <c r="M30" s="30">
        <v>-1.8</v>
      </c>
      <c r="N30" s="14"/>
    </row>
    <row r="31" spans="1:14" x14ac:dyDescent="0.25">
      <c r="A31" s="14"/>
      <c r="B31" s="30">
        <v>-0.62</v>
      </c>
      <c r="C31" s="30">
        <v>-2.1</v>
      </c>
      <c r="D31" s="30">
        <v>1.69</v>
      </c>
      <c r="E31" s="30">
        <v>-0.19</v>
      </c>
      <c r="F31" s="30">
        <v>-0.2</v>
      </c>
      <c r="G31" s="30">
        <v>1.08</v>
      </c>
      <c r="H31" s="30">
        <v>-1.58</v>
      </c>
      <c r="I31" s="30">
        <v>-0.28999999999999998</v>
      </c>
      <c r="J31" s="30">
        <v>-0.62</v>
      </c>
      <c r="K31" s="30">
        <v>0.55000000000000004</v>
      </c>
      <c r="L31" s="30">
        <v>-1.38</v>
      </c>
      <c r="M31" s="30">
        <v>0</v>
      </c>
      <c r="N31" s="14"/>
    </row>
    <row r="33" spans="1:12" ht="15.75" x14ac:dyDescent="0.25">
      <c r="A33" s="4" t="s">
        <v>31</v>
      </c>
    </row>
    <row r="34" spans="1:12" x14ac:dyDescent="0.25">
      <c r="A34" s="5" t="s">
        <v>32</v>
      </c>
      <c r="E34" s="16"/>
    </row>
    <row r="35" spans="1:12" x14ac:dyDescent="0.25">
      <c r="A35" s="5" t="s">
        <v>33</v>
      </c>
      <c r="E35" s="16"/>
    </row>
    <row r="36" spans="1:12" x14ac:dyDescent="0.25">
      <c r="A36" s="5" t="s">
        <v>34</v>
      </c>
      <c r="E36" s="16"/>
    </row>
    <row r="37" spans="1:12" x14ac:dyDescent="0.25">
      <c r="A37" s="5" t="s">
        <v>35</v>
      </c>
      <c r="E37" s="16"/>
    </row>
    <row r="38" spans="1:12" ht="15.75" x14ac:dyDescent="0.25">
      <c r="A38" s="6"/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</row>
    <row r="39" spans="1:12" x14ac:dyDescent="0.25">
      <c r="A39" s="12" t="s">
        <v>36</v>
      </c>
      <c r="B39" s="12"/>
      <c r="C39" s="12"/>
      <c r="D39" s="12"/>
      <c r="E39" s="17"/>
      <c r="F39" s="12"/>
      <c r="G39" s="12"/>
      <c r="H39" s="12"/>
      <c r="I39" s="12"/>
      <c r="J39" s="12"/>
      <c r="K39" s="12"/>
      <c r="L39" s="12"/>
    </row>
    <row r="40" spans="1:12" x14ac:dyDescent="0.25">
      <c r="A40" s="5" t="s">
        <v>37</v>
      </c>
      <c r="B40" s="10" t="s">
        <v>38</v>
      </c>
      <c r="E40" s="16"/>
    </row>
    <row r="41" spans="1:12" x14ac:dyDescent="0.25">
      <c r="A41" s="5" t="s">
        <v>39</v>
      </c>
      <c r="B41" s="10" t="s">
        <v>40</v>
      </c>
      <c r="E41" s="16"/>
    </row>
    <row r="42" spans="1:12" x14ac:dyDescent="0.25">
      <c r="A42" s="5" t="s">
        <v>41</v>
      </c>
      <c r="B42" s="10" t="s">
        <v>42</v>
      </c>
      <c r="E42" s="16"/>
    </row>
    <row r="43" spans="1:12" x14ac:dyDescent="0.25">
      <c r="A43" s="5" t="s">
        <v>43</v>
      </c>
      <c r="B43" s="10" t="s">
        <v>44</v>
      </c>
      <c r="E43" s="16"/>
    </row>
    <row r="44" spans="1:12" x14ac:dyDescent="0.25">
      <c r="E44" s="16"/>
    </row>
    <row r="45" spans="1:12" x14ac:dyDescent="0.25">
      <c r="A45" s="12" t="s">
        <v>45</v>
      </c>
      <c r="B45" s="10" t="s">
        <v>46</v>
      </c>
      <c r="E45" s="16"/>
    </row>
    <row r="46" spans="1:12" x14ac:dyDescent="0.25">
      <c r="A46" s="5" t="s">
        <v>47</v>
      </c>
      <c r="B46" s="10" t="s">
        <v>48</v>
      </c>
      <c r="E46" s="16"/>
    </row>
    <row r="47" spans="1:12" x14ac:dyDescent="0.25">
      <c r="A47" s="5" t="s">
        <v>49</v>
      </c>
      <c r="B47" s="10" t="s">
        <v>50</v>
      </c>
      <c r="E47" s="16"/>
    </row>
    <row r="48" spans="1:12" x14ac:dyDescent="0.25">
      <c r="A48" s="5" t="s">
        <v>51</v>
      </c>
      <c r="B48" s="10" t="s">
        <v>52</v>
      </c>
      <c r="E48" s="16"/>
    </row>
    <row r="49" spans="1:12" x14ac:dyDescent="0.25">
      <c r="E49" s="16"/>
    </row>
    <row r="50" spans="1:12" x14ac:dyDescent="0.25">
      <c r="A50" s="12" t="s">
        <v>53</v>
      </c>
      <c r="E50" s="16"/>
    </row>
    <row r="51" spans="1:12" x14ac:dyDescent="0.25">
      <c r="A51" s="5" t="s">
        <v>54</v>
      </c>
      <c r="B51" s="10" t="s">
        <v>55</v>
      </c>
      <c r="E51" s="16"/>
    </row>
    <row r="52" spans="1:12" x14ac:dyDescent="0.25">
      <c r="A52" s="5" t="s">
        <v>56</v>
      </c>
      <c r="B52" s="10" t="s">
        <v>57</v>
      </c>
      <c r="E52" s="16"/>
    </row>
    <row r="53" spans="1:12" x14ac:dyDescent="0.25">
      <c r="A53" s="5"/>
      <c r="E53" s="16"/>
    </row>
    <row r="54" spans="1:12" x14ac:dyDescent="0.25">
      <c r="A54" s="13" t="s">
        <v>58</v>
      </c>
      <c r="E54" s="42"/>
      <c r="F54" s="11" t="s">
        <v>281</v>
      </c>
    </row>
    <row r="55" spans="1:12" ht="30" x14ac:dyDescent="0.25">
      <c r="A55" s="167" t="s">
        <v>60</v>
      </c>
      <c r="B55" s="167" t="s">
        <v>61</v>
      </c>
      <c r="C55" s="167" t="s">
        <v>62</v>
      </c>
      <c r="D55" s="167" t="s">
        <v>63</v>
      </c>
      <c r="E55" s="19" t="s">
        <v>64</v>
      </c>
      <c r="F55" s="167" t="s">
        <v>65</v>
      </c>
      <c r="G55" s="262" t="s">
        <v>66</v>
      </c>
      <c r="H55" s="262"/>
      <c r="I55" s="262" t="s">
        <v>67</v>
      </c>
      <c r="J55" s="262"/>
      <c r="K55" s="167" t="s">
        <v>68</v>
      </c>
      <c r="L55" s="167" t="s">
        <v>69</v>
      </c>
    </row>
    <row r="56" spans="1:12" x14ac:dyDescent="0.25">
      <c r="A56" s="167"/>
      <c r="B56" s="167" t="s">
        <v>70</v>
      </c>
      <c r="C56" s="167" t="s">
        <v>70</v>
      </c>
      <c r="D56" s="167" t="s">
        <v>70</v>
      </c>
      <c r="E56" s="167" t="s">
        <v>70</v>
      </c>
      <c r="F56" s="167" t="s">
        <v>70</v>
      </c>
      <c r="G56" s="167" t="s">
        <v>70</v>
      </c>
      <c r="H56" s="167" t="s">
        <v>71</v>
      </c>
      <c r="I56" s="167" t="s">
        <v>70</v>
      </c>
      <c r="J56" s="167" t="s">
        <v>71</v>
      </c>
      <c r="K56" s="167" t="s">
        <v>72</v>
      </c>
      <c r="L56" s="167"/>
    </row>
    <row r="57" spans="1:12" x14ac:dyDescent="0.25">
      <c r="A57" s="67" t="s">
        <v>2</v>
      </c>
      <c r="B57" s="14"/>
      <c r="C57" s="14"/>
      <c r="D57" s="14"/>
      <c r="E57" s="14"/>
      <c r="F57" s="14"/>
      <c r="G57" s="14"/>
      <c r="H57" s="14"/>
      <c r="I57" s="14"/>
      <c r="J57" s="14"/>
      <c r="K57" s="14">
        <v>1.4E-2</v>
      </c>
      <c r="L57" s="14" t="s">
        <v>88</v>
      </c>
    </row>
    <row r="58" spans="1:12" x14ac:dyDescent="0.25">
      <c r="A58" s="67" t="s">
        <v>4</v>
      </c>
      <c r="B58" s="14"/>
      <c r="C58" s="14"/>
      <c r="D58" s="14"/>
      <c r="E58" s="14"/>
      <c r="F58" s="14"/>
      <c r="G58" s="14"/>
      <c r="H58" s="14"/>
      <c r="I58" s="14"/>
      <c r="J58" s="14"/>
      <c r="K58" s="14">
        <v>4.0000000000000001E-3</v>
      </c>
      <c r="L58" s="14" t="s">
        <v>88</v>
      </c>
    </row>
    <row r="59" spans="1:12" x14ac:dyDescent="0.25">
      <c r="A59" s="67" t="s">
        <v>6</v>
      </c>
      <c r="B59" s="14"/>
      <c r="C59" s="14"/>
      <c r="D59" s="14"/>
      <c r="E59" s="14"/>
      <c r="F59" s="14"/>
      <c r="G59" s="14"/>
      <c r="H59" s="14"/>
      <c r="I59" s="14"/>
      <c r="J59" s="14"/>
      <c r="K59" s="14">
        <v>0.44900000000000001</v>
      </c>
      <c r="L59" s="14" t="s">
        <v>94</v>
      </c>
    </row>
    <row r="60" spans="1:12" x14ac:dyDescent="0.25">
      <c r="A60" s="67" t="s">
        <v>8</v>
      </c>
      <c r="B60" s="14"/>
      <c r="C60" s="14"/>
      <c r="D60" s="14"/>
      <c r="E60" s="14"/>
      <c r="F60" s="14"/>
      <c r="G60" s="14"/>
      <c r="H60" s="14"/>
      <c r="I60" s="14"/>
      <c r="J60" s="14"/>
      <c r="K60" s="14">
        <v>9.5000000000000001E-2</v>
      </c>
      <c r="L60" s="14" t="s">
        <v>94</v>
      </c>
    </row>
    <row r="61" spans="1:12" x14ac:dyDescent="0.25">
      <c r="A61" s="67" t="s">
        <v>10</v>
      </c>
      <c r="B61" s="14"/>
      <c r="C61" s="14"/>
      <c r="D61" s="14"/>
      <c r="E61" s="14"/>
      <c r="F61" s="14"/>
      <c r="G61" s="14"/>
      <c r="H61" s="14"/>
      <c r="I61" s="14"/>
      <c r="J61" s="14"/>
      <c r="K61" s="14">
        <v>0.01</v>
      </c>
      <c r="L61" s="14" t="s">
        <v>88</v>
      </c>
    </row>
    <row r="62" spans="1:12" x14ac:dyDescent="0.25">
      <c r="A62" s="67" t="s">
        <v>12</v>
      </c>
      <c r="B62" s="14"/>
      <c r="C62" s="14"/>
      <c r="D62" s="14"/>
      <c r="E62" s="14"/>
      <c r="F62" s="14"/>
      <c r="G62" s="14"/>
      <c r="H62" s="14"/>
      <c r="I62" s="14"/>
      <c r="J62" s="14"/>
      <c r="K62" s="14">
        <v>0.50600000000000001</v>
      </c>
      <c r="L62" s="14" t="s">
        <v>94</v>
      </c>
    </row>
    <row r="63" spans="1:12" x14ac:dyDescent="0.25">
      <c r="A63" s="67" t="s">
        <v>14</v>
      </c>
      <c r="B63" s="14"/>
      <c r="C63" s="14"/>
      <c r="D63" s="14"/>
      <c r="E63" s="14"/>
      <c r="F63" s="14"/>
      <c r="G63" s="14"/>
      <c r="H63" s="14"/>
      <c r="I63" s="14"/>
      <c r="J63" s="14"/>
      <c r="K63" s="14">
        <v>0.437</v>
      </c>
      <c r="L63" s="14" t="s">
        <v>94</v>
      </c>
    </row>
    <row r="64" spans="1:12" x14ac:dyDescent="0.25">
      <c r="A64" s="67" t="s">
        <v>16</v>
      </c>
      <c r="B64" s="14"/>
      <c r="C64" s="14"/>
      <c r="D64" s="14"/>
      <c r="E64" s="14"/>
      <c r="F64" s="14"/>
      <c r="G64" s="14"/>
      <c r="H64" s="14"/>
      <c r="I64" s="14"/>
      <c r="J64" s="14"/>
      <c r="K64" s="14">
        <v>5.8999999999999997E-2</v>
      </c>
      <c r="L64" s="14" t="s">
        <v>94</v>
      </c>
    </row>
    <row r="65" spans="1:12" x14ac:dyDescent="0.25">
      <c r="A65" s="67" t="s">
        <v>18</v>
      </c>
      <c r="B65" s="14"/>
      <c r="C65" s="14"/>
      <c r="D65" s="14"/>
      <c r="E65" s="14"/>
      <c r="F65" s="14"/>
      <c r="G65" s="14"/>
      <c r="H65" s="14"/>
      <c r="I65" s="14"/>
      <c r="J65" s="14"/>
      <c r="K65" s="14">
        <v>3.0000000000000001E-3</v>
      </c>
      <c r="L65" s="14" t="s">
        <v>88</v>
      </c>
    </row>
    <row r="66" spans="1:12" x14ac:dyDescent="0.25">
      <c r="A66" s="67" t="s">
        <v>20</v>
      </c>
      <c r="B66" s="14"/>
      <c r="C66" s="14"/>
      <c r="D66" s="14"/>
      <c r="E66" s="14"/>
      <c r="F66" s="14"/>
      <c r="G66" s="14"/>
      <c r="H66" s="14"/>
      <c r="I66" s="14"/>
      <c r="J66" s="14"/>
      <c r="K66" s="14">
        <v>0.246</v>
      </c>
      <c r="L66" s="14" t="s">
        <v>94</v>
      </c>
    </row>
    <row r="67" spans="1:12" x14ac:dyDescent="0.25">
      <c r="A67" s="67" t="s">
        <v>22</v>
      </c>
      <c r="B67" s="14"/>
      <c r="C67" s="14"/>
      <c r="D67" s="14"/>
      <c r="E67" s="14"/>
      <c r="F67" s="14"/>
      <c r="G67" s="14"/>
      <c r="H67" s="14"/>
      <c r="I67" s="14"/>
      <c r="J67" s="14"/>
      <c r="K67" s="14">
        <v>0.11600000000000001</v>
      </c>
      <c r="L67" s="14" t="s">
        <v>94</v>
      </c>
    </row>
    <row r="68" spans="1:12" x14ac:dyDescent="0.25">
      <c r="A68" s="67" t="s">
        <v>24</v>
      </c>
      <c r="B68" s="14"/>
      <c r="C68" s="14"/>
      <c r="D68" s="14"/>
      <c r="E68" s="14"/>
      <c r="F68" s="14"/>
      <c r="G68" s="14"/>
      <c r="H68" s="14"/>
      <c r="I68" s="14"/>
      <c r="J68" s="14"/>
      <c r="K68" s="14">
        <v>0.13200000000000001</v>
      </c>
      <c r="L68" s="14" t="s">
        <v>94</v>
      </c>
    </row>
    <row r="69" spans="1:12" x14ac:dyDescent="0.25">
      <c r="A69" s="14" t="s">
        <v>26</v>
      </c>
      <c r="B69" s="14"/>
      <c r="C69" s="14"/>
      <c r="D69" s="14"/>
      <c r="E69" s="14"/>
      <c r="F69" s="14"/>
      <c r="G69" s="14"/>
      <c r="H69" s="14"/>
      <c r="I69" s="14"/>
      <c r="J69" s="14"/>
      <c r="K69" s="14">
        <v>0.188</v>
      </c>
      <c r="L69" s="14" t="s">
        <v>94</v>
      </c>
    </row>
    <row r="71" spans="1:12" ht="15.75" x14ac:dyDescent="0.25">
      <c r="A71" s="21" t="s">
        <v>75</v>
      </c>
      <c r="B71" s="22"/>
    </row>
    <row r="72" spans="1:12" x14ac:dyDescent="0.25">
      <c r="A72" s="23" t="s">
        <v>76</v>
      </c>
      <c r="B72" s="22"/>
    </row>
    <row r="73" spans="1:12" x14ac:dyDescent="0.25">
      <c r="A73" s="23" t="s">
        <v>77</v>
      </c>
      <c r="B73" s="22"/>
    </row>
    <row r="74" spans="1:12" x14ac:dyDescent="0.25">
      <c r="A74" s="23" t="s">
        <v>78</v>
      </c>
      <c r="B74" s="22"/>
    </row>
    <row r="75" spans="1:12" x14ac:dyDescent="0.25">
      <c r="A75" s="23"/>
      <c r="B75" s="23" t="s">
        <v>79</v>
      </c>
    </row>
    <row r="76" spans="1:12" x14ac:dyDescent="0.25">
      <c r="A76" s="23"/>
      <c r="B76" s="23" t="s">
        <v>80</v>
      </c>
    </row>
    <row r="77" spans="1:12" x14ac:dyDescent="0.25">
      <c r="A77" s="23" t="s">
        <v>81</v>
      </c>
      <c r="B77" s="22"/>
    </row>
    <row r="79" spans="1:12" ht="45" x14ac:dyDescent="0.25">
      <c r="A79" s="50" t="s">
        <v>60</v>
      </c>
      <c r="B79" s="50" t="s">
        <v>82</v>
      </c>
      <c r="C79" s="50" t="s">
        <v>83</v>
      </c>
      <c r="D79" s="50" t="s">
        <v>84</v>
      </c>
      <c r="E79" s="50" t="s">
        <v>85</v>
      </c>
      <c r="F79" s="50" t="s">
        <v>86</v>
      </c>
      <c r="G79" s="50" t="s">
        <v>87</v>
      </c>
    </row>
    <row r="80" spans="1:12" x14ac:dyDescent="0.25">
      <c r="A80" s="32" t="s">
        <v>424</v>
      </c>
      <c r="B80" s="30">
        <v>0.61699999999999999</v>
      </c>
      <c r="C80" s="30">
        <v>5.1779999999999999</v>
      </c>
      <c r="D80" s="31">
        <v>5</v>
      </c>
      <c r="E80" s="30">
        <v>0.39600000000000002</v>
      </c>
      <c r="F80" s="30" t="s">
        <v>94</v>
      </c>
      <c r="G80" s="30" t="s">
        <v>88</v>
      </c>
    </row>
    <row r="81" spans="1:11" x14ac:dyDescent="0.25">
      <c r="A81" s="32" t="s">
        <v>425</v>
      </c>
      <c r="B81" s="30">
        <v>0.73299999999999998</v>
      </c>
      <c r="C81" s="30">
        <v>3.4220000000000002</v>
      </c>
      <c r="D81" s="31">
        <v>2</v>
      </c>
      <c r="E81" s="30">
        <v>0.18099999999999999</v>
      </c>
      <c r="F81" s="30" t="s">
        <v>94</v>
      </c>
      <c r="G81" s="30" t="s">
        <v>88</v>
      </c>
    </row>
    <row r="82" spans="1:11" x14ac:dyDescent="0.25">
      <c r="A82" s="32" t="s">
        <v>426</v>
      </c>
      <c r="B82" s="30">
        <v>5.1999999999999998E-2</v>
      </c>
      <c r="C82" s="30">
        <v>28.838000000000001</v>
      </c>
      <c r="D82" s="31">
        <v>20</v>
      </c>
      <c r="E82" s="30">
        <v>0.106</v>
      </c>
      <c r="F82" s="30" t="s">
        <v>94</v>
      </c>
      <c r="G82" s="30" t="s">
        <v>88</v>
      </c>
    </row>
    <row r="84" spans="1:11" x14ac:dyDescent="0.25">
      <c r="A84" s="25" t="s">
        <v>227</v>
      </c>
    </row>
    <row r="85" spans="1:11" ht="15.75" x14ac:dyDescent="0.25">
      <c r="A85" s="21" t="s">
        <v>101</v>
      </c>
    </row>
    <row r="86" spans="1:11" x14ac:dyDescent="0.25">
      <c r="A86" s="23" t="s">
        <v>102</v>
      </c>
    </row>
    <row r="87" spans="1:11" x14ac:dyDescent="0.25">
      <c r="A87" s="23" t="s">
        <v>103</v>
      </c>
    </row>
    <row r="88" spans="1:11" x14ac:dyDescent="0.25">
      <c r="A88" s="23" t="s">
        <v>104</v>
      </c>
    </row>
    <row r="89" spans="1:11" x14ac:dyDescent="0.25">
      <c r="A89" s="23" t="s">
        <v>105</v>
      </c>
    </row>
    <row r="90" spans="1:11" x14ac:dyDescent="0.25">
      <c r="A90" s="23" t="s">
        <v>106</v>
      </c>
    </row>
    <row r="91" spans="1:11" x14ac:dyDescent="0.25">
      <c r="A91" s="23" t="s">
        <v>107</v>
      </c>
    </row>
    <row r="93" spans="1:11" x14ac:dyDescent="0.25">
      <c r="A93" s="13" t="s">
        <v>108</v>
      </c>
      <c r="B93" s="11" t="s">
        <v>260</v>
      </c>
    </row>
    <row r="94" spans="1:11" ht="30" x14ac:dyDescent="0.25">
      <c r="A94" s="50" t="s">
        <v>60</v>
      </c>
      <c r="B94" s="50" t="s">
        <v>84</v>
      </c>
      <c r="C94" s="50" t="s">
        <v>110</v>
      </c>
      <c r="D94" s="50" t="s">
        <v>111</v>
      </c>
      <c r="E94" s="50" t="s">
        <v>72</v>
      </c>
      <c r="F94" s="50" t="s">
        <v>112</v>
      </c>
      <c r="G94" s="50" t="s">
        <v>113</v>
      </c>
      <c r="H94" s="50" t="s">
        <v>114</v>
      </c>
      <c r="I94" s="50" t="s">
        <v>115</v>
      </c>
      <c r="J94" s="50" t="s">
        <v>116</v>
      </c>
    </row>
    <row r="95" spans="1:11" x14ac:dyDescent="0.25">
      <c r="A95" s="32" t="s">
        <v>424</v>
      </c>
      <c r="B95" s="32">
        <v>3</v>
      </c>
      <c r="C95" s="32">
        <v>36</v>
      </c>
      <c r="D95" s="30">
        <v>7.2050000000000001</v>
      </c>
      <c r="E95" s="30">
        <v>1E-3</v>
      </c>
      <c r="F95" s="30">
        <v>0.375</v>
      </c>
      <c r="G95" s="30">
        <f>B102/D105</f>
        <v>8.3957667924391591E-2</v>
      </c>
      <c r="H95" s="30">
        <v>0.97099999999999997</v>
      </c>
      <c r="I95" s="29"/>
      <c r="J95" s="14" t="s">
        <v>94</v>
      </c>
      <c r="K95" s="11" t="s">
        <v>283</v>
      </c>
    </row>
    <row r="96" spans="1:11" x14ac:dyDescent="0.25">
      <c r="A96" s="32" t="s">
        <v>425</v>
      </c>
      <c r="B96" s="32">
        <v>2</v>
      </c>
      <c r="C96" s="32">
        <v>24</v>
      </c>
      <c r="D96" s="30">
        <v>3.1920000000000002</v>
      </c>
      <c r="E96" s="30">
        <v>5.8999999999999997E-2</v>
      </c>
      <c r="F96" s="30">
        <v>0.21</v>
      </c>
      <c r="G96" s="30">
        <f>B103/D105</f>
        <v>3.9519569948537392E-2</v>
      </c>
      <c r="H96" s="30">
        <v>0.55500000000000005</v>
      </c>
      <c r="I96" s="29"/>
      <c r="J96" s="14" t="s">
        <v>88</v>
      </c>
    </row>
    <row r="97" spans="1:10" ht="30" x14ac:dyDescent="0.25">
      <c r="A97" s="95" t="s">
        <v>426</v>
      </c>
      <c r="B97" s="32">
        <v>6</v>
      </c>
      <c r="C97" s="32">
        <v>72</v>
      </c>
      <c r="D97" s="30">
        <v>1.887</v>
      </c>
      <c r="E97" s="30">
        <v>9.5000000000000001E-2</v>
      </c>
      <c r="F97" s="30">
        <v>0.13600000000000001</v>
      </c>
      <c r="G97" s="30">
        <f>B104/D105</f>
        <v>7.9897073008091374E-2</v>
      </c>
      <c r="H97" s="30">
        <v>0.66400000000000003</v>
      </c>
      <c r="I97" s="29"/>
      <c r="J97" s="14" t="s">
        <v>88</v>
      </c>
    </row>
    <row r="99" spans="1:10" ht="15.75" x14ac:dyDescent="0.25">
      <c r="A99" s="21" t="s">
        <v>119</v>
      </c>
      <c r="B99" s="23"/>
      <c r="C99" s="23"/>
    </row>
    <row r="100" spans="1:10" x14ac:dyDescent="0.25">
      <c r="A100" s="23" t="s">
        <v>120</v>
      </c>
      <c r="B100" s="23"/>
      <c r="C100" s="23"/>
    </row>
    <row r="101" spans="1:10" ht="15.75" x14ac:dyDescent="0.25">
      <c r="A101" s="66"/>
      <c r="B101" s="71" t="s">
        <v>121</v>
      </c>
      <c r="C101" s="71" t="s">
        <v>122</v>
      </c>
    </row>
    <row r="102" spans="1:10" x14ac:dyDescent="0.25">
      <c r="A102" s="32" t="s">
        <v>424</v>
      </c>
      <c r="B102" s="29">
        <v>1882.0509999999999</v>
      </c>
      <c r="C102" s="29">
        <v>3134.6149999999998</v>
      </c>
    </row>
    <row r="103" spans="1:10" x14ac:dyDescent="0.25">
      <c r="A103" s="32" t="s">
        <v>425</v>
      </c>
      <c r="B103" s="29">
        <v>885.89700000000005</v>
      </c>
      <c r="C103" s="29">
        <v>3330.7689999999998</v>
      </c>
    </row>
    <row r="104" spans="1:10" ht="30" x14ac:dyDescent="0.25">
      <c r="A104" s="95" t="s">
        <v>426</v>
      </c>
      <c r="B104" s="29">
        <v>1791.0260000000001</v>
      </c>
      <c r="C104" s="29">
        <v>11392.308000000001</v>
      </c>
    </row>
    <row r="105" spans="1:10" x14ac:dyDescent="0.25">
      <c r="A105" s="68" t="s">
        <v>123</v>
      </c>
      <c r="B105" s="29">
        <f>SUM(B102:B104)</f>
        <v>4558.9740000000002</v>
      </c>
      <c r="C105" s="29">
        <f>SUM(C102:C104)</f>
        <v>17857.692000000003</v>
      </c>
      <c r="D105" s="170">
        <f>SUM(B105:C105)</f>
        <v>22416.666000000005</v>
      </c>
    </row>
    <row r="107" spans="1:10" x14ac:dyDescent="0.25">
      <c r="A107" s="12" t="s">
        <v>232</v>
      </c>
    </row>
    <row r="108" spans="1:10" x14ac:dyDescent="0.25">
      <c r="A108" s="61"/>
      <c r="B108" s="61"/>
      <c r="C108" s="61"/>
      <c r="D108" s="274" t="s">
        <v>158</v>
      </c>
      <c r="E108" s="274"/>
    </row>
    <row r="109" spans="1:10" x14ac:dyDescent="0.25">
      <c r="A109" s="27" t="s">
        <v>36</v>
      </c>
      <c r="B109" s="27" t="s">
        <v>159</v>
      </c>
      <c r="C109" s="27" t="s">
        <v>160</v>
      </c>
      <c r="D109" s="27" t="s">
        <v>161</v>
      </c>
      <c r="E109" s="27" t="s">
        <v>162</v>
      </c>
    </row>
    <row r="110" spans="1:10" x14ac:dyDescent="0.25">
      <c r="A110" s="32" t="s">
        <v>37</v>
      </c>
      <c r="B110" s="14">
        <v>74.102999999999994</v>
      </c>
      <c r="C110" s="14">
        <v>2.4790000000000001</v>
      </c>
      <c r="D110" s="14">
        <v>68.7</v>
      </c>
      <c r="E110" s="14">
        <v>79.504999999999995</v>
      </c>
    </row>
    <row r="111" spans="1:10" x14ac:dyDescent="0.25">
      <c r="A111" s="32" t="s">
        <v>39</v>
      </c>
      <c r="B111" s="14">
        <v>69.230999999999995</v>
      </c>
      <c r="C111" s="14">
        <v>2.3919999999999999</v>
      </c>
      <c r="D111" s="14">
        <v>64.02</v>
      </c>
      <c r="E111" s="14">
        <v>74.441999999999993</v>
      </c>
    </row>
    <row r="112" spans="1:10" x14ac:dyDescent="0.25">
      <c r="A112" s="32" t="s">
        <v>41</v>
      </c>
      <c r="B112" s="14">
        <v>75.128</v>
      </c>
      <c r="C112" s="14">
        <v>2.0190000000000001</v>
      </c>
      <c r="D112" s="14">
        <v>70.728999999999999</v>
      </c>
      <c r="E112" s="14">
        <v>79.527000000000001</v>
      </c>
    </row>
    <row r="113" spans="1:8" x14ac:dyDescent="0.25">
      <c r="A113" s="32" t="s">
        <v>43</v>
      </c>
      <c r="B113" s="14">
        <v>78.974000000000004</v>
      </c>
      <c r="C113" s="14">
        <v>2.2212999999999998</v>
      </c>
      <c r="D113" s="14">
        <v>74.152000000000001</v>
      </c>
      <c r="E113" s="14">
        <v>83.796000000000006</v>
      </c>
    </row>
    <row r="114" spans="1:8" x14ac:dyDescent="0.25">
      <c r="A114" s="14" t="s">
        <v>284</v>
      </c>
      <c r="B114" s="14"/>
      <c r="C114" s="14"/>
      <c r="D114" s="14"/>
      <c r="E114" s="14"/>
    </row>
    <row r="116" spans="1:8" x14ac:dyDescent="0.25">
      <c r="A116" s="25" t="s">
        <v>237</v>
      </c>
    </row>
    <row r="117" spans="1:8" x14ac:dyDescent="0.25">
      <c r="A117" s="7"/>
      <c r="B117" s="7"/>
      <c r="C117" s="7" t="s">
        <v>238</v>
      </c>
      <c r="D117" s="7"/>
      <c r="E117" s="7"/>
      <c r="F117" s="7" t="s">
        <v>239</v>
      </c>
      <c r="G117" s="7"/>
      <c r="H117" s="7"/>
    </row>
    <row r="118" spans="1:8" x14ac:dyDescent="0.25">
      <c r="A118" s="27" t="s">
        <v>170</v>
      </c>
      <c r="B118" s="27" t="s">
        <v>171</v>
      </c>
      <c r="C118" s="27" t="s">
        <v>240</v>
      </c>
      <c r="D118" s="27" t="s">
        <v>71</v>
      </c>
      <c r="E118" s="27" t="s">
        <v>85</v>
      </c>
      <c r="F118" s="27" t="s">
        <v>161</v>
      </c>
      <c r="G118" s="27" t="s">
        <v>162</v>
      </c>
      <c r="H118" s="166" t="s">
        <v>174</v>
      </c>
    </row>
    <row r="119" spans="1:8" x14ac:dyDescent="0.25">
      <c r="A119" s="29" t="s">
        <v>39</v>
      </c>
      <c r="B119" s="29" t="s">
        <v>37</v>
      </c>
      <c r="C119" s="30">
        <v>-4.8719999999999999</v>
      </c>
      <c r="D119" s="30">
        <v>1.7949999999999999</v>
      </c>
      <c r="E119" s="30">
        <v>0.113</v>
      </c>
      <c r="F119" s="30">
        <v>-10.53</v>
      </c>
      <c r="G119" s="30">
        <v>0.78700000000000003</v>
      </c>
      <c r="H119" s="30" t="s">
        <v>88</v>
      </c>
    </row>
    <row r="120" spans="1:8" x14ac:dyDescent="0.25">
      <c r="A120" s="29" t="s">
        <v>39</v>
      </c>
      <c r="B120" s="29" t="s">
        <v>41</v>
      </c>
      <c r="C120" s="30">
        <v>-5.8970000000000002</v>
      </c>
      <c r="D120" s="30">
        <v>2.3620000000000001</v>
      </c>
      <c r="E120" s="30">
        <v>0.16800000000000001</v>
      </c>
      <c r="F120" s="30">
        <v>-13.343</v>
      </c>
      <c r="G120" s="30">
        <v>1.548</v>
      </c>
      <c r="H120" s="30" t="s">
        <v>88</v>
      </c>
    </row>
    <row r="121" spans="1:8" x14ac:dyDescent="0.25">
      <c r="A121" s="171" t="s">
        <v>39</v>
      </c>
      <c r="B121" s="171" t="s">
        <v>43</v>
      </c>
      <c r="C121" s="39">
        <v>-9.7439999999999998</v>
      </c>
      <c r="D121" s="39">
        <v>2.0139999999999998</v>
      </c>
      <c r="E121" s="39">
        <v>2E-3</v>
      </c>
      <c r="F121" s="39">
        <v>-16.091999999999999</v>
      </c>
      <c r="G121" s="39">
        <v>-3.3959999999999999</v>
      </c>
      <c r="H121" s="39" t="s">
        <v>94</v>
      </c>
    </row>
    <row r="122" spans="1:8" x14ac:dyDescent="0.25">
      <c r="A122" s="29" t="s">
        <v>39</v>
      </c>
      <c r="B122" s="29" t="s">
        <v>284</v>
      </c>
      <c r="C122" s="30"/>
      <c r="D122" s="30"/>
      <c r="E122" s="30"/>
      <c r="F122" s="30"/>
      <c r="G122" s="30"/>
      <c r="H122" s="30"/>
    </row>
    <row r="123" spans="1:8" x14ac:dyDescent="0.25">
      <c r="A123" s="29" t="s">
        <v>37</v>
      </c>
      <c r="B123" s="29" t="s">
        <v>41</v>
      </c>
      <c r="C123" s="30">
        <v>-1.026</v>
      </c>
      <c r="D123" s="30">
        <v>1.7949999999999999</v>
      </c>
      <c r="E123" s="30">
        <v>0.113</v>
      </c>
      <c r="F123" s="30">
        <v>-0.78700000000000003</v>
      </c>
      <c r="G123" s="30">
        <v>10.53</v>
      </c>
      <c r="H123" s="30" t="s">
        <v>88</v>
      </c>
    </row>
    <row r="124" spans="1:8" x14ac:dyDescent="0.25">
      <c r="A124" s="29" t="s">
        <v>37</v>
      </c>
      <c r="B124" s="29" t="s">
        <v>43</v>
      </c>
      <c r="C124" s="30">
        <v>-4.8719999999999999</v>
      </c>
      <c r="D124" s="30">
        <v>2.3450000000000002</v>
      </c>
      <c r="E124" s="30">
        <v>0.36</v>
      </c>
      <c r="F124" s="30">
        <v>-12.266</v>
      </c>
      <c r="G124" s="30">
        <v>2.5219999999999998</v>
      </c>
      <c r="H124" s="30" t="s">
        <v>88</v>
      </c>
    </row>
    <row r="125" spans="1:8" x14ac:dyDescent="0.25">
      <c r="A125" s="29" t="s">
        <v>37</v>
      </c>
      <c r="B125" s="29" t="s">
        <v>284</v>
      </c>
      <c r="C125" s="30"/>
      <c r="D125" s="30"/>
      <c r="E125" s="30"/>
      <c r="F125" s="30"/>
      <c r="G125" s="30"/>
      <c r="H125" s="30"/>
    </row>
    <row r="126" spans="1:8" x14ac:dyDescent="0.25">
      <c r="A126" s="29" t="s">
        <v>41</v>
      </c>
      <c r="B126" s="29" t="s">
        <v>43</v>
      </c>
      <c r="C126" s="30">
        <v>-3.8460000000000001</v>
      </c>
      <c r="D126" s="30">
        <v>1.5489999999999999</v>
      </c>
      <c r="E126" s="30">
        <v>0.17299999999999999</v>
      </c>
      <c r="F126" s="30">
        <v>-8.73</v>
      </c>
      <c r="G126" s="30">
        <v>1.038</v>
      </c>
      <c r="H126" s="30" t="s">
        <v>88</v>
      </c>
    </row>
    <row r="127" spans="1:8" x14ac:dyDescent="0.25">
      <c r="A127" s="29" t="s">
        <v>41</v>
      </c>
      <c r="B127" s="29" t="s">
        <v>284</v>
      </c>
      <c r="C127" s="30"/>
      <c r="D127" s="30"/>
      <c r="E127" s="30"/>
      <c r="F127" s="30"/>
      <c r="G127" s="30"/>
      <c r="H127" s="30"/>
    </row>
    <row r="128" spans="1:8" x14ac:dyDescent="0.25">
      <c r="A128" s="29" t="s">
        <v>43</v>
      </c>
      <c r="B128" s="29" t="s">
        <v>284</v>
      </c>
      <c r="C128" s="30"/>
      <c r="D128" s="30"/>
      <c r="E128" s="30"/>
      <c r="F128" s="30"/>
      <c r="G128" s="30"/>
      <c r="H128" s="30"/>
    </row>
    <row r="130" spans="1:1" x14ac:dyDescent="0.25">
      <c r="A130" s="11" t="s">
        <v>285</v>
      </c>
    </row>
  </sheetData>
  <mergeCells count="3">
    <mergeCell ref="G55:H55"/>
    <mergeCell ref="I55:J55"/>
    <mergeCell ref="D108:E10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C08C6-7C8D-4EDA-8ED7-FE79390A33F6}">
  <dimension ref="A1:N129"/>
  <sheetViews>
    <sheetView topLeftCell="A61" workbookViewId="0">
      <selection activeCell="B125" sqref="B125"/>
    </sheetView>
  </sheetViews>
  <sheetFormatPr defaultRowHeight="15" x14ac:dyDescent="0.25"/>
  <cols>
    <col min="1" max="1" width="17" customWidth="1"/>
    <col min="2" max="2" width="17.7109375" bestFit="1" customWidth="1"/>
    <col min="3" max="3" width="35.140625" bestFit="1" customWidth="1"/>
    <col min="4" max="14" width="17.7109375" bestFit="1" customWidth="1"/>
  </cols>
  <sheetData>
    <row r="1" spans="1:14" s="10" customFormat="1" x14ac:dyDescent="0.25">
      <c r="A1" s="264" t="s">
        <v>417</v>
      </c>
      <c r="B1" s="264"/>
      <c r="D1" s="11" t="s">
        <v>418</v>
      </c>
    </row>
    <row r="2" spans="1:14" s="10" customFormat="1" x14ac:dyDescent="0.25">
      <c r="A2" s="199" t="s">
        <v>0</v>
      </c>
      <c r="B2" s="1" t="s">
        <v>353</v>
      </c>
      <c r="C2" s="1" t="s">
        <v>355</v>
      </c>
      <c r="D2" s="1" t="s">
        <v>357</v>
      </c>
      <c r="E2" s="1" t="s">
        <v>359</v>
      </c>
      <c r="F2" s="1" t="s">
        <v>361</v>
      </c>
      <c r="G2" s="1" t="s">
        <v>363</v>
      </c>
      <c r="H2" s="1" t="s">
        <v>365</v>
      </c>
      <c r="I2" s="1" t="s">
        <v>367</v>
      </c>
      <c r="J2" s="1" t="s">
        <v>369</v>
      </c>
      <c r="K2" s="1" t="s">
        <v>371</v>
      </c>
      <c r="L2" s="1" t="s">
        <v>373</v>
      </c>
      <c r="M2" s="1" t="s">
        <v>375</v>
      </c>
      <c r="N2" s="160" t="s">
        <v>377</v>
      </c>
    </row>
    <row r="3" spans="1:14" x14ac:dyDescent="0.25">
      <c r="A3" s="2">
        <v>3</v>
      </c>
      <c r="B3" s="244">
        <v>0.71</v>
      </c>
      <c r="C3" s="244">
        <v>0.96</v>
      </c>
      <c r="D3" s="244">
        <v>0.71</v>
      </c>
      <c r="E3" s="244">
        <v>0.6</v>
      </c>
      <c r="F3" s="244">
        <v>0.71</v>
      </c>
      <c r="G3" s="244">
        <v>0.71</v>
      </c>
      <c r="H3" s="244">
        <v>0.82</v>
      </c>
      <c r="I3" s="244">
        <v>0.6</v>
      </c>
      <c r="J3" s="244">
        <v>0.71</v>
      </c>
      <c r="K3" s="244">
        <v>0.82</v>
      </c>
      <c r="L3" s="244">
        <v>0.82</v>
      </c>
      <c r="M3" s="244">
        <v>0.82</v>
      </c>
      <c r="N3" s="250">
        <v>0.86</v>
      </c>
    </row>
    <row r="4" spans="1:14" x14ac:dyDescent="0.25">
      <c r="A4" s="2">
        <v>4</v>
      </c>
      <c r="B4" s="244">
        <v>0.82</v>
      </c>
      <c r="C4" s="244">
        <v>0.82</v>
      </c>
      <c r="D4" s="244">
        <v>0.5</v>
      </c>
      <c r="E4" s="244">
        <v>0.96</v>
      </c>
      <c r="F4" s="244">
        <v>0.6</v>
      </c>
      <c r="G4" s="244">
        <v>0.71</v>
      </c>
      <c r="H4" s="244">
        <v>0.96</v>
      </c>
      <c r="I4" s="244">
        <v>0.82</v>
      </c>
      <c r="J4" s="244">
        <v>0.82</v>
      </c>
      <c r="K4" s="244">
        <v>0.71</v>
      </c>
      <c r="L4" s="244">
        <v>0.96</v>
      </c>
      <c r="M4" s="244">
        <v>0.82</v>
      </c>
      <c r="N4" s="250">
        <v>0.74</v>
      </c>
    </row>
    <row r="5" spans="1:14" x14ac:dyDescent="0.25">
      <c r="A5" s="2">
        <v>5</v>
      </c>
      <c r="B5" s="244">
        <v>0.5</v>
      </c>
      <c r="C5" s="244">
        <v>0.71</v>
      </c>
      <c r="D5" s="244">
        <v>0.96</v>
      </c>
      <c r="E5" s="244">
        <v>0.6</v>
      </c>
      <c r="F5" s="244">
        <v>0.82</v>
      </c>
      <c r="G5" s="244">
        <v>0.71</v>
      </c>
      <c r="H5" s="244">
        <v>0.71</v>
      </c>
      <c r="I5" s="244">
        <v>0.71</v>
      </c>
      <c r="J5" s="244">
        <v>0.82</v>
      </c>
      <c r="K5" s="244">
        <v>0.96</v>
      </c>
      <c r="L5" s="244">
        <v>0.82</v>
      </c>
      <c r="M5" s="244">
        <v>0.82</v>
      </c>
      <c r="N5" s="250">
        <v>0.74</v>
      </c>
    </row>
    <row r="6" spans="1:14" x14ac:dyDescent="0.25">
      <c r="A6" s="2">
        <v>6</v>
      </c>
      <c r="B6" s="244">
        <v>0.82</v>
      </c>
      <c r="C6" s="244">
        <v>0.82</v>
      </c>
      <c r="D6" s="244">
        <v>0.96</v>
      </c>
      <c r="E6" s="244">
        <v>0.71</v>
      </c>
      <c r="F6" s="244">
        <v>0.82</v>
      </c>
      <c r="G6" s="244">
        <v>0.96</v>
      </c>
      <c r="H6" s="244">
        <v>0.96</v>
      </c>
      <c r="I6" s="244">
        <v>0.82</v>
      </c>
      <c r="J6" s="244">
        <v>0.82</v>
      </c>
      <c r="K6" s="244">
        <v>0.96</v>
      </c>
      <c r="L6" s="244">
        <v>0.96</v>
      </c>
      <c r="M6" s="244">
        <v>0.82</v>
      </c>
      <c r="N6" s="250">
        <v>1.1100000000000001</v>
      </c>
    </row>
    <row r="7" spans="1:14" x14ac:dyDescent="0.25">
      <c r="A7" s="2">
        <v>9</v>
      </c>
      <c r="B7" s="244">
        <v>0.96</v>
      </c>
      <c r="C7" s="244">
        <v>0.96</v>
      </c>
      <c r="D7" s="244">
        <v>0.82</v>
      </c>
      <c r="E7" s="244">
        <v>0.96</v>
      </c>
      <c r="F7" s="244">
        <v>0.82</v>
      </c>
      <c r="G7" s="244">
        <v>0.82</v>
      </c>
      <c r="H7" s="244">
        <v>0.6</v>
      </c>
      <c r="I7" s="244">
        <v>0.96</v>
      </c>
      <c r="J7" s="244">
        <v>0.71</v>
      </c>
      <c r="K7" s="244">
        <v>0.96</v>
      </c>
      <c r="L7" s="244">
        <v>0.96</v>
      </c>
      <c r="M7" s="244">
        <v>0.71</v>
      </c>
      <c r="N7" s="250">
        <v>0.96</v>
      </c>
    </row>
    <row r="8" spans="1:14" x14ac:dyDescent="0.25">
      <c r="A8" s="2">
        <v>10</v>
      </c>
      <c r="B8" s="244">
        <v>0.82</v>
      </c>
      <c r="C8" s="244">
        <v>0.96</v>
      </c>
      <c r="D8" s="244">
        <v>0.82</v>
      </c>
      <c r="E8" s="244">
        <v>0.82</v>
      </c>
      <c r="F8" s="244">
        <v>0.82</v>
      </c>
      <c r="G8" s="244">
        <v>0.6</v>
      </c>
      <c r="H8" s="244">
        <v>1.29</v>
      </c>
      <c r="I8" s="244">
        <v>0.96</v>
      </c>
      <c r="J8" s="244">
        <v>0.71</v>
      </c>
      <c r="K8" s="244">
        <v>0.6</v>
      </c>
      <c r="L8" s="244">
        <v>1.29</v>
      </c>
      <c r="M8" s="244">
        <v>0.96</v>
      </c>
      <c r="N8" s="250">
        <v>0.67</v>
      </c>
    </row>
    <row r="9" spans="1:14" x14ac:dyDescent="0.25">
      <c r="A9" s="2">
        <v>11</v>
      </c>
      <c r="B9" s="244">
        <v>0.71</v>
      </c>
      <c r="C9" s="244">
        <v>0.71</v>
      </c>
      <c r="D9" s="244">
        <v>0.82</v>
      </c>
      <c r="E9" s="244">
        <v>0.71</v>
      </c>
      <c r="F9" s="244">
        <v>0.71</v>
      </c>
      <c r="G9" s="244">
        <v>0.71</v>
      </c>
      <c r="H9" s="244">
        <v>0.82</v>
      </c>
      <c r="I9" s="244">
        <v>0.82</v>
      </c>
      <c r="J9" s="244">
        <v>0.71</v>
      </c>
      <c r="K9" s="244">
        <v>0.82</v>
      </c>
      <c r="L9" s="244">
        <v>0.96</v>
      </c>
      <c r="M9" s="244">
        <v>0.96</v>
      </c>
      <c r="N9" s="250">
        <v>0.86</v>
      </c>
    </row>
    <row r="10" spans="1:14" x14ac:dyDescent="0.25">
      <c r="A10" s="2">
        <v>12</v>
      </c>
      <c r="B10" s="244">
        <v>0.96</v>
      </c>
      <c r="C10" s="244">
        <v>0.71</v>
      </c>
      <c r="D10" s="244">
        <v>0.6</v>
      </c>
      <c r="E10" s="244">
        <v>0.71</v>
      </c>
      <c r="F10" s="244">
        <v>0.6</v>
      </c>
      <c r="G10" s="244">
        <v>0.4</v>
      </c>
      <c r="H10" s="244">
        <v>0.96</v>
      </c>
      <c r="I10" s="244">
        <v>0.71</v>
      </c>
      <c r="J10" s="244">
        <v>0.82</v>
      </c>
      <c r="K10" s="244">
        <v>0.6</v>
      </c>
      <c r="L10" s="244">
        <v>1.29</v>
      </c>
      <c r="M10" s="244">
        <v>0.96</v>
      </c>
      <c r="N10" s="250">
        <v>0.67</v>
      </c>
    </row>
    <row r="11" spans="1:14" x14ac:dyDescent="0.25">
      <c r="A11" s="2">
        <v>17</v>
      </c>
      <c r="B11" s="244">
        <v>0.96</v>
      </c>
      <c r="C11" s="244">
        <v>0.96</v>
      </c>
      <c r="D11" s="244">
        <v>0.5</v>
      </c>
      <c r="E11" s="244">
        <v>0.71</v>
      </c>
      <c r="F11" s="244">
        <v>0.71</v>
      </c>
      <c r="G11" s="244">
        <v>0.6</v>
      </c>
      <c r="H11" s="244">
        <v>0.82</v>
      </c>
      <c r="I11" s="244">
        <v>0.6</v>
      </c>
      <c r="J11" s="244">
        <v>0.82</v>
      </c>
      <c r="K11" s="244">
        <v>0.6</v>
      </c>
      <c r="L11" s="244">
        <v>0.82</v>
      </c>
      <c r="M11" s="244">
        <v>0.82</v>
      </c>
      <c r="N11" s="250">
        <v>0.63</v>
      </c>
    </row>
    <row r="12" spans="1:14" x14ac:dyDescent="0.25">
      <c r="A12" s="2">
        <v>23</v>
      </c>
      <c r="B12" s="244">
        <v>0.18</v>
      </c>
      <c r="C12" s="244">
        <v>0.96</v>
      </c>
      <c r="D12" s="244">
        <v>0.4</v>
      </c>
      <c r="E12" s="244">
        <v>0.5</v>
      </c>
      <c r="F12" s="244">
        <v>0.6</v>
      </c>
      <c r="G12" s="244">
        <v>0.5</v>
      </c>
      <c r="H12" s="244">
        <v>0.71</v>
      </c>
      <c r="I12" s="244">
        <v>0.6</v>
      </c>
      <c r="J12" s="244">
        <v>0.71</v>
      </c>
      <c r="K12" s="244">
        <v>0.71</v>
      </c>
      <c r="L12" s="244">
        <v>0.71</v>
      </c>
      <c r="M12" s="244">
        <v>0.6</v>
      </c>
      <c r="N12" s="250">
        <v>0.63</v>
      </c>
    </row>
    <row r="13" spans="1:14" x14ac:dyDescent="0.25">
      <c r="A13" s="2">
        <v>24</v>
      </c>
      <c r="B13" s="244">
        <v>0.71</v>
      </c>
      <c r="C13" s="244">
        <v>0.96</v>
      </c>
      <c r="D13" s="244">
        <v>0.6</v>
      </c>
      <c r="E13" s="244">
        <v>0.96</v>
      </c>
      <c r="F13" s="244">
        <v>0.82</v>
      </c>
      <c r="G13" s="244">
        <v>0.5</v>
      </c>
      <c r="H13" s="244">
        <v>0.82</v>
      </c>
      <c r="I13" s="244">
        <v>0.82</v>
      </c>
      <c r="J13" s="244">
        <v>0.82</v>
      </c>
      <c r="K13" s="244">
        <v>0.71</v>
      </c>
      <c r="L13" s="244">
        <v>0.82</v>
      </c>
      <c r="M13" s="244">
        <v>1.29</v>
      </c>
      <c r="N13" s="250">
        <v>0.74</v>
      </c>
    </row>
    <row r="14" spans="1:14" x14ac:dyDescent="0.25">
      <c r="A14" s="2">
        <v>25</v>
      </c>
      <c r="B14" s="244">
        <v>0.82</v>
      </c>
      <c r="C14" s="244">
        <v>0.96</v>
      </c>
      <c r="D14" s="244">
        <v>0.5</v>
      </c>
      <c r="E14" s="244">
        <v>0.71</v>
      </c>
      <c r="F14" s="244">
        <v>0.71</v>
      </c>
      <c r="G14" s="244">
        <v>0.4</v>
      </c>
      <c r="H14" s="244">
        <v>0.71</v>
      </c>
      <c r="I14" s="244">
        <v>0.6</v>
      </c>
      <c r="J14" s="244">
        <v>0.6</v>
      </c>
      <c r="K14" s="244">
        <v>0.5</v>
      </c>
      <c r="L14" s="244">
        <v>0.71</v>
      </c>
      <c r="M14" s="244">
        <v>0.6</v>
      </c>
      <c r="N14" s="250">
        <v>0.67</v>
      </c>
    </row>
    <row r="15" spans="1:14" x14ac:dyDescent="0.25">
      <c r="A15" s="2">
        <v>26</v>
      </c>
      <c r="B15" s="244">
        <v>0.6</v>
      </c>
      <c r="C15" s="244">
        <v>0.6</v>
      </c>
      <c r="D15" s="244">
        <v>1.29</v>
      </c>
      <c r="E15" s="244">
        <v>0.71</v>
      </c>
      <c r="F15" s="244">
        <v>0.71</v>
      </c>
      <c r="G15" s="244">
        <v>0.82</v>
      </c>
      <c r="H15" s="244">
        <v>0.6</v>
      </c>
      <c r="I15" s="244">
        <v>0.71</v>
      </c>
      <c r="J15" s="244">
        <v>0.71</v>
      </c>
      <c r="K15" s="244">
        <v>0.82</v>
      </c>
      <c r="L15" s="244">
        <v>0.71</v>
      </c>
      <c r="M15" s="244">
        <v>0.82</v>
      </c>
      <c r="N15" s="250">
        <v>0.92</v>
      </c>
    </row>
    <row r="16" spans="1:14" x14ac:dyDescent="0.25">
      <c r="N16" s="248" t="s">
        <v>421</v>
      </c>
    </row>
    <row r="17" spans="1:13" x14ac:dyDescent="0.25">
      <c r="A17" s="12" t="s">
        <v>29</v>
      </c>
      <c r="C17" s="248" t="s">
        <v>422</v>
      </c>
    </row>
    <row r="18" spans="1:13" x14ac:dyDescent="0.25">
      <c r="A18" s="10"/>
      <c r="B18" s="1" t="s">
        <v>353</v>
      </c>
      <c r="C18" s="1" t="s">
        <v>355</v>
      </c>
      <c r="D18" s="1" t="s">
        <v>357</v>
      </c>
      <c r="E18" s="1" t="s">
        <v>359</v>
      </c>
      <c r="F18" s="1" t="s">
        <v>361</v>
      </c>
      <c r="G18" s="1" t="s">
        <v>363</v>
      </c>
      <c r="H18" s="1" t="s">
        <v>365</v>
      </c>
      <c r="I18" s="1" t="s">
        <v>367</v>
      </c>
      <c r="J18" s="1" t="s">
        <v>369</v>
      </c>
      <c r="K18" s="1" t="s">
        <v>371</v>
      </c>
      <c r="L18" s="1" t="s">
        <v>373</v>
      </c>
      <c r="M18" s="1" t="s">
        <v>375</v>
      </c>
    </row>
    <row r="19" spans="1:13" x14ac:dyDescent="0.25">
      <c r="A19" s="200"/>
      <c r="B19" s="244">
        <v>-0.15</v>
      </c>
      <c r="C19" s="244">
        <v>0.85</v>
      </c>
      <c r="D19" s="244">
        <v>-0.1</v>
      </c>
      <c r="E19" s="244">
        <v>-1</v>
      </c>
      <c r="F19" s="244">
        <v>-0.24</v>
      </c>
      <c r="G19" s="244">
        <v>0.35</v>
      </c>
      <c r="H19" s="244">
        <v>-0.04</v>
      </c>
      <c r="I19" s="244">
        <v>-1.17</v>
      </c>
      <c r="J19" s="244">
        <v>-0.64</v>
      </c>
      <c r="K19" s="244">
        <v>0.47</v>
      </c>
      <c r="L19" s="244">
        <v>-0.47</v>
      </c>
      <c r="M19" s="244">
        <v>-0.15</v>
      </c>
    </row>
    <row r="20" spans="1:13" x14ac:dyDescent="0.25">
      <c r="A20" s="14"/>
      <c r="B20" s="244">
        <v>0.41</v>
      </c>
      <c r="C20" s="244">
        <v>-0.25</v>
      </c>
      <c r="D20" s="244">
        <v>-0.96</v>
      </c>
      <c r="E20" s="244">
        <v>1.57</v>
      </c>
      <c r="F20" s="244">
        <v>-1.47</v>
      </c>
      <c r="G20" s="244">
        <v>0.35</v>
      </c>
      <c r="H20" s="244">
        <v>0.75</v>
      </c>
      <c r="I20" s="244">
        <v>0.57999999999999996</v>
      </c>
      <c r="J20" s="244">
        <v>1</v>
      </c>
      <c r="K20" s="244">
        <v>-0.31</v>
      </c>
      <c r="L20" s="244">
        <v>0.28999999999999998</v>
      </c>
      <c r="M20" s="244">
        <v>-0.15</v>
      </c>
    </row>
    <row r="21" spans="1:13" x14ac:dyDescent="0.25">
      <c r="A21" s="14"/>
      <c r="B21" s="244">
        <v>-1.1299999999999999</v>
      </c>
      <c r="C21" s="244">
        <v>-1.1499999999999999</v>
      </c>
      <c r="D21" s="244">
        <v>0.98</v>
      </c>
      <c r="E21" s="244">
        <v>-1</v>
      </c>
      <c r="F21" s="244">
        <v>1.1200000000000001</v>
      </c>
      <c r="G21" s="244">
        <v>0.35</v>
      </c>
      <c r="H21" s="244">
        <v>-0.69</v>
      </c>
      <c r="I21" s="244">
        <v>-0.34</v>
      </c>
      <c r="J21" s="244">
        <v>1</v>
      </c>
      <c r="K21" s="244">
        <v>1.42</v>
      </c>
      <c r="L21" s="244">
        <v>-0.47</v>
      </c>
      <c r="M21" s="244">
        <v>-0.15</v>
      </c>
    </row>
    <row r="22" spans="1:13" x14ac:dyDescent="0.25">
      <c r="A22" s="14"/>
      <c r="B22" s="244">
        <v>0.41</v>
      </c>
      <c r="C22" s="244">
        <v>-0.25</v>
      </c>
      <c r="D22" s="244">
        <v>0.98</v>
      </c>
      <c r="E22" s="244">
        <v>-0.26</v>
      </c>
      <c r="F22" s="244">
        <v>1.1200000000000001</v>
      </c>
      <c r="G22" s="244">
        <v>1.93</v>
      </c>
      <c r="H22" s="244">
        <v>0.75</v>
      </c>
      <c r="I22" s="244">
        <v>0.57999999999999996</v>
      </c>
      <c r="J22" s="244">
        <v>1</v>
      </c>
      <c r="K22" s="244">
        <v>1.42</v>
      </c>
      <c r="L22" s="244">
        <v>0.28999999999999998</v>
      </c>
      <c r="M22" s="244">
        <v>-0.15</v>
      </c>
    </row>
    <row r="23" spans="1:13" x14ac:dyDescent="0.25">
      <c r="A23" s="14"/>
      <c r="B23" s="244">
        <v>1.08</v>
      </c>
      <c r="C23" s="244">
        <v>0.85</v>
      </c>
      <c r="D23" s="244">
        <v>0.39</v>
      </c>
      <c r="E23" s="244">
        <v>1.57</v>
      </c>
      <c r="F23" s="244">
        <v>1.1200000000000001</v>
      </c>
      <c r="G23" s="244">
        <v>1.06</v>
      </c>
      <c r="H23" s="244">
        <v>-1.28</v>
      </c>
      <c r="I23" s="244">
        <v>1.7</v>
      </c>
      <c r="J23" s="244">
        <v>-0.64</v>
      </c>
      <c r="K23" s="244">
        <v>1.42</v>
      </c>
      <c r="L23" s="244">
        <v>0.28999999999999998</v>
      </c>
      <c r="M23" s="244">
        <v>-0.83</v>
      </c>
    </row>
    <row r="24" spans="1:13" x14ac:dyDescent="0.25">
      <c r="A24" s="14"/>
      <c r="B24" s="244">
        <v>0.41</v>
      </c>
      <c r="C24" s="244">
        <v>0.85</v>
      </c>
      <c r="D24" s="244">
        <v>0.39</v>
      </c>
      <c r="E24" s="244">
        <v>0.56000000000000005</v>
      </c>
      <c r="F24" s="244">
        <v>1.1200000000000001</v>
      </c>
      <c r="G24" s="244">
        <v>-0.28999999999999998</v>
      </c>
      <c r="H24" s="244">
        <v>2.56</v>
      </c>
      <c r="I24" s="244">
        <v>1.7</v>
      </c>
      <c r="J24" s="244">
        <v>-0.64</v>
      </c>
      <c r="K24" s="244">
        <v>-1.02</v>
      </c>
      <c r="L24" s="244">
        <v>2.02</v>
      </c>
      <c r="M24" s="244">
        <v>0.68</v>
      </c>
    </row>
    <row r="25" spans="1:13" x14ac:dyDescent="0.25">
      <c r="A25" s="14"/>
      <c r="B25" s="244">
        <v>-0.15</v>
      </c>
      <c r="C25" s="244">
        <v>-1.1499999999999999</v>
      </c>
      <c r="D25" s="244">
        <v>0.39</v>
      </c>
      <c r="E25" s="244">
        <v>-0.26</v>
      </c>
      <c r="F25" s="244">
        <v>-0.24</v>
      </c>
      <c r="G25" s="244">
        <v>0.35</v>
      </c>
      <c r="H25" s="244">
        <v>-0.04</v>
      </c>
      <c r="I25" s="244">
        <v>0.57999999999999996</v>
      </c>
      <c r="J25" s="244">
        <v>-0.64</v>
      </c>
      <c r="K25" s="244">
        <v>0.47</v>
      </c>
      <c r="L25" s="244">
        <v>0.28999999999999998</v>
      </c>
      <c r="M25" s="244">
        <v>0.68</v>
      </c>
    </row>
    <row r="26" spans="1:13" x14ac:dyDescent="0.25">
      <c r="A26" s="14"/>
      <c r="B26" s="244">
        <v>1.08</v>
      </c>
      <c r="C26" s="244">
        <v>-1.1499999999999999</v>
      </c>
      <c r="D26" s="244">
        <v>-0.54</v>
      </c>
      <c r="E26" s="244">
        <v>-0.26</v>
      </c>
      <c r="F26" s="244">
        <v>-1.47</v>
      </c>
      <c r="G26" s="244">
        <v>-1.53</v>
      </c>
      <c r="H26" s="244">
        <v>0.75</v>
      </c>
      <c r="I26" s="244">
        <v>-0.34</v>
      </c>
      <c r="J26" s="244">
        <v>1</v>
      </c>
      <c r="K26" s="244">
        <v>-1.02</v>
      </c>
      <c r="L26" s="244">
        <v>2.02</v>
      </c>
      <c r="M26" s="244">
        <v>0.68</v>
      </c>
    </row>
    <row r="27" spans="1:13" x14ac:dyDescent="0.25">
      <c r="A27" s="14"/>
      <c r="B27" s="244">
        <v>1.08</v>
      </c>
      <c r="C27" s="244">
        <v>0.85</v>
      </c>
      <c r="D27" s="244">
        <v>-0.96</v>
      </c>
      <c r="E27" s="244">
        <v>-0.26</v>
      </c>
      <c r="F27" s="244">
        <v>-0.24</v>
      </c>
      <c r="G27" s="244">
        <v>-0.28999999999999998</v>
      </c>
      <c r="H27" s="244">
        <v>-0.04</v>
      </c>
      <c r="I27" s="244">
        <v>-1.17</v>
      </c>
      <c r="J27" s="244">
        <v>1</v>
      </c>
      <c r="K27" s="244">
        <v>-1.02</v>
      </c>
      <c r="L27" s="244">
        <v>-0.47</v>
      </c>
      <c r="M27" s="244">
        <v>-0.15</v>
      </c>
    </row>
    <row r="28" spans="1:13" x14ac:dyDescent="0.25">
      <c r="A28" s="14"/>
      <c r="B28" s="244">
        <v>-2.66</v>
      </c>
      <c r="C28" s="244">
        <v>0.85</v>
      </c>
      <c r="D28" s="244">
        <v>-1.38</v>
      </c>
      <c r="E28" s="244">
        <v>-1.71</v>
      </c>
      <c r="F28" s="244">
        <v>-1.47</v>
      </c>
      <c r="G28" s="244">
        <v>-0.91</v>
      </c>
      <c r="H28" s="244">
        <v>-0.69</v>
      </c>
      <c r="I28" s="244">
        <v>-1.17</v>
      </c>
      <c r="J28" s="244">
        <v>-0.64</v>
      </c>
      <c r="K28" s="244">
        <v>-0.31</v>
      </c>
      <c r="L28" s="244">
        <v>-1.1000000000000001</v>
      </c>
      <c r="M28" s="244">
        <v>-1.45</v>
      </c>
    </row>
    <row r="29" spans="1:13" x14ac:dyDescent="0.25">
      <c r="A29" s="14"/>
      <c r="B29" s="244">
        <v>-0.15</v>
      </c>
      <c r="C29" s="244">
        <v>0.85</v>
      </c>
      <c r="D29" s="244">
        <v>-0.54</v>
      </c>
      <c r="E29" s="244">
        <v>1.57</v>
      </c>
      <c r="F29" s="244">
        <v>1.1200000000000001</v>
      </c>
      <c r="G29" s="244">
        <v>-0.91</v>
      </c>
      <c r="H29" s="244">
        <v>-0.04</v>
      </c>
      <c r="I29" s="244">
        <v>0.57999999999999996</v>
      </c>
      <c r="J29" s="244">
        <v>1</v>
      </c>
      <c r="K29" s="244">
        <v>-0.31</v>
      </c>
      <c r="L29" s="244">
        <v>-0.47</v>
      </c>
      <c r="M29" s="244">
        <v>2.57</v>
      </c>
    </row>
    <row r="30" spans="1:13" x14ac:dyDescent="0.25">
      <c r="A30" s="14"/>
      <c r="B30" s="244">
        <v>0.41</v>
      </c>
      <c r="C30" s="244">
        <v>0.85</v>
      </c>
      <c r="D30" s="244">
        <v>-0.96</v>
      </c>
      <c r="E30" s="244">
        <v>-0.26</v>
      </c>
      <c r="F30" s="244">
        <v>-0.24</v>
      </c>
      <c r="G30" s="244">
        <v>-1.53</v>
      </c>
      <c r="H30" s="244">
        <v>-0.69</v>
      </c>
      <c r="I30" s="244">
        <v>-1.17</v>
      </c>
      <c r="J30" s="244">
        <v>-2.13</v>
      </c>
      <c r="K30" s="244">
        <v>-1.69</v>
      </c>
      <c r="L30" s="244">
        <v>-1.1000000000000001</v>
      </c>
      <c r="M30" s="244">
        <v>-1.45</v>
      </c>
    </row>
    <row r="31" spans="1:13" x14ac:dyDescent="0.25">
      <c r="A31" s="14"/>
      <c r="B31" s="244">
        <v>-0.65</v>
      </c>
      <c r="C31" s="244">
        <v>-1.97</v>
      </c>
      <c r="D31" s="244">
        <v>2.3199999999999998</v>
      </c>
      <c r="E31" s="244">
        <v>-0.26</v>
      </c>
      <c r="F31" s="244">
        <v>-0.24</v>
      </c>
      <c r="G31" s="244">
        <v>1.06</v>
      </c>
      <c r="H31" s="244">
        <v>-1.28</v>
      </c>
      <c r="I31" s="244">
        <v>-0.34</v>
      </c>
      <c r="J31" s="244">
        <v>-0.64</v>
      </c>
      <c r="K31" s="244">
        <v>0.47</v>
      </c>
      <c r="L31" s="244">
        <v>-1.1000000000000001</v>
      </c>
      <c r="M31" s="244">
        <v>-0.15</v>
      </c>
    </row>
    <row r="33" spans="1:12" ht="15.75" x14ac:dyDescent="0.25">
      <c r="A33" s="4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5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5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5" t="s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5" t="s">
        <v>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x14ac:dyDescent="0.25">
      <c r="A38" s="6"/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12" t="s">
        <v>36</v>
      </c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5" t="s">
        <v>37</v>
      </c>
      <c r="B40" s="10" t="s">
        <v>38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25">
      <c r="A41" s="5" t="s">
        <v>39</v>
      </c>
      <c r="B41" s="10" t="s">
        <v>40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5" t="s">
        <v>41</v>
      </c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5" t="s">
        <v>43</v>
      </c>
      <c r="B43" s="10" t="s">
        <v>44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2" t="s">
        <v>45</v>
      </c>
      <c r="B45" s="10" t="s">
        <v>46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5">
      <c r="A46" s="5" t="s">
        <v>47</v>
      </c>
      <c r="B46" s="10" t="s">
        <v>48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x14ac:dyDescent="0.25">
      <c r="A47" s="5" t="s">
        <v>49</v>
      </c>
      <c r="B47" s="10" t="s">
        <v>50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5">
      <c r="A48" s="5" t="s">
        <v>51</v>
      </c>
      <c r="B48" s="10" t="s">
        <v>52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12" t="s">
        <v>53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5" t="s">
        <v>54</v>
      </c>
      <c r="B51" s="10" t="s">
        <v>55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A52" s="5" t="s">
        <v>56</v>
      </c>
      <c r="B52" s="10" t="s">
        <v>57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A54" s="13" t="s">
        <v>58</v>
      </c>
      <c r="B54" s="10"/>
      <c r="C54" s="10"/>
      <c r="D54" s="11" t="s">
        <v>419</v>
      </c>
      <c r="E54" s="42"/>
      <c r="F54" s="10" t="s">
        <v>420</v>
      </c>
      <c r="G54" s="10"/>
      <c r="H54" s="10"/>
      <c r="I54" s="10"/>
      <c r="J54" s="10"/>
      <c r="K54" s="10"/>
      <c r="L54" s="10"/>
    </row>
    <row r="55" spans="1:12" ht="60" x14ac:dyDescent="0.25">
      <c r="A55" s="198" t="s">
        <v>60</v>
      </c>
      <c r="B55" s="198" t="s">
        <v>61</v>
      </c>
      <c r="C55" s="198" t="s">
        <v>62</v>
      </c>
      <c r="D55" s="198" t="s">
        <v>63</v>
      </c>
      <c r="E55" s="19" t="s">
        <v>64</v>
      </c>
      <c r="F55" s="198" t="s">
        <v>65</v>
      </c>
      <c r="G55" s="262" t="s">
        <v>66</v>
      </c>
      <c r="H55" s="262"/>
      <c r="I55" s="262" t="s">
        <v>67</v>
      </c>
      <c r="J55" s="262"/>
      <c r="K55" s="198" t="s">
        <v>68</v>
      </c>
      <c r="L55" s="198" t="s">
        <v>69</v>
      </c>
    </row>
    <row r="56" spans="1:12" x14ac:dyDescent="0.25">
      <c r="A56" s="1" t="s">
        <v>353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6">
        <v>1.9E-2</v>
      </c>
      <c r="L56" s="245" t="s">
        <v>88</v>
      </c>
    </row>
    <row r="57" spans="1:12" x14ac:dyDescent="0.25">
      <c r="A57" s="1" t="s">
        <v>355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6">
        <v>4.0000000000000001E-3</v>
      </c>
      <c r="L57" s="245" t="s">
        <v>88</v>
      </c>
    </row>
    <row r="58" spans="1:12" x14ac:dyDescent="0.25">
      <c r="A58" s="1" t="s">
        <v>357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6">
        <v>0.33100000000000002</v>
      </c>
      <c r="L58" s="245" t="s">
        <v>94</v>
      </c>
    </row>
    <row r="59" spans="1:12" x14ac:dyDescent="0.25">
      <c r="A59" s="1" t="s">
        <v>359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6">
        <v>5.7000000000000002E-2</v>
      </c>
      <c r="L59" s="245" t="s">
        <v>94</v>
      </c>
    </row>
    <row r="60" spans="1:12" x14ac:dyDescent="0.25">
      <c r="A60" s="1" t="s">
        <v>361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6">
        <v>0.01</v>
      </c>
      <c r="L60" s="245" t="s">
        <v>88</v>
      </c>
    </row>
    <row r="61" spans="1:12" x14ac:dyDescent="0.25">
      <c r="A61" s="1" t="s">
        <v>363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6">
        <v>0.6</v>
      </c>
      <c r="L61" s="245" t="s">
        <v>94</v>
      </c>
    </row>
    <row r="62" spans="1:12" x14ac:dyDescent="0.25">
      <c r="A62" s="1" t="s">
        <v>365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6">
        <v>0.10199999999999999</v>
      </c>
      <c r="L62" s="245" t="s">
        <v>94</v>
      </c>
    </row>
    <row r="63" spans="1:12" x14ac:dyDescent="0.25">
      <c r="A63" s="1" t="s">
        <v>367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6">
        <v>5.8999999999999997E-2</v>
      </c>
      <c r="L63" s="245" t="s">
        <v>94</v>
      </c>
    </row>
    <row r="64" spans="1:12" x14ac:dyDescent="0.25">
      <c r="A64" s="1" t="s">
        <v>369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6">
        <v>3.0000000000000001E-3</v>
      </c>
      <c r="L64" s="245" t="s">
        <v>88</v>
      </c>
    </row>
    <row r="65" spans="1:12" x14ac:dyDescent="0.25">
      <c r="A65" s="1" t="s">
        <v>371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6">
        <v>0.22500000000000001</v>
      </c>
      <c r="L65" s="245" t="s">
        <v>94</v>
      </c>
    </row>
    <row r="66" spans="1:12" x14ac:dyDescent="0.25">
      <c r="A66" s="1" t="s">
        <v>373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6">
        <v>1.9E-2</v>
      </c>
      <c r="L66" s="245" t="s">
        <v>88</v>
      </c>
    </row>
    <row r="67" spans="1:12" x14ac:dyDescent="0.25">
      <c r="A67" s="1" t="s">
        <v>375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6">
        <v>5.3999999999999999E-2</v>
      </c>
      <c r="L67" s="245" t="s">
        <v>94</v>
      </c>
    </row>
    <row r="69" spans="1:12" ht="15.75" x14ac:dyDescent="0.25">
      <c r="A69" s="21" t="s">
        <v>75</v>
      </c>
      <c r="B69" s="22"/>
      <c r="C69" s="10"/>
      <c r="D69" s="10"/>
      <c r="E69" s="10"/>
      <c r="F69" s="10"/>
      <c r="G69" s="10"/>
    </row>
    <row r="70" spans="1:12" x14ac:dyDescent="0.25">
      <c r="A70" s="23" t="s">
        <v>76</v>
      </c>
      <c r="B70" s="22"/>
      <c r="C70" s="10"/>
      <c r="D70" s="10"/>
      <c r="E70" s="10"/>
      <c r="F70" s="10"/>
      <c r="G70" s="10"/>
    </row>
    <row r="71" spans="1:12" x14ac:dyDescent="0.25">
      <c r="A71" s="23" t="s">
        <v>77</v>
      </c>
      <c r="B71" s="22"/>
      <c r="C71" s="10"/>
      <c r="D71" s="10"/>
      <c r="E71" s="10"/>
      <c r="F71" s="10"/>
      <c r="G71" s="10"/>
    </row>
    <row r="72" spans="1:12" x14ac:dyDescent="0.25">
      <c r="A72" s="23" t="s">
        <v>78</v>
      </c>
      <c r="B72" s="22"/>
      <c r="C72" s="10"/>
      <c r="D72" s="10"/>
      <c r="E72" s="10"/>
      <c r="F72" s="10"/>
      <c r="G72" s="10"/>
    </row>
    <row r="73" spans="1:12" x14ac:dyDescent="0.25">
      <c r="A73" s="23"/>
      <c r="B73" s="23" t="s">
        <v>79</v>
      </c>
      <c r="C73" s="10"/>
      <c r="D73" s="10"/>
      <c r="E73" s="10"/>
      <c r="F73" s="10"/>
      <c r="G73" s="10"/>
    </row>
    <row r="74" spans="1:12" x14ac:dyDescent="0.25">
      <c r="A74" s="23"/>
      <c r="B74" s="23" t="s">
        <v>80</v>
      </c>
      <c r="C74" s="10"/>
      <c r="D74" s="10"/>
      <c r="E74" s="10"/>
      <c r="F74" s="10"/>
      <c r="G74" s="10"/>
    </row>
    <row r="75" spans="1:12" x14ac:dyDescent="0.25">
      <c r="A75" s="23" t="s">
        <v>81</v>
      </c>
      <c r="B75" s="22"/>
      <c r="C75" s="10"/>
      <c r="D75" s="10"/>
      <c r="E75" s="10"/>
      <c r="F75" s="10"/>
      <c r="G75" s="10"/>
    </row>
    <row r="76" spans="1:12" x14ac:dyDescent="0.25">
      <c r="A76" s="10"/>
      <c r="B76" s="10"/>
      <c r="C76" s="10"/>
      <c r="D76" s="10"/>
      <c r="E76" s="10"/>
      <c r="F76" s="10"/>
      <c r="G76" s="10"/>
    </row>
    <row r="77" spans="1:12" ht="30" x14ac:dyDescent="0.25">
      <c r="A77" s="198" t="s">
        <v>60</v>
      </c>
      <c r="B77" s="198" t="s">
        <v>82</v>
      </c>
      <c r="C77" s="198" t="s">
        <v>83</v>
      </c>
      <c r="D77" s="198" t="s">
        <v>84</v>
      </c>
      <c r="E77" s="198" t="s">
        <v>85</v>
      </c>
      <c r="F77" s="198" t="s">
        <v>86</v>
      </c>
      <c r="G77" s="198" t="s">
        <v>87</v>
      </c>
    </row>
    <row r="78" spans="1:12" x14ac:dyDescent="0.25">
      <c r="A78" s="32" t="s">
        <v>378</v>
      </c>
      <c r="B78" s="30">
        <v>0.55900000000000005</v>
      </c>
      <c r="C78" s="30">
        <v>6.242</v>
      </c>
      <c r="D78" s="30">
        <v>5</v>
      </c>
      <c r="E78" s="30">
        <v>0.28499999999999998</v>
      </c>
      <c r="F78" s="30" t="s">
        <v>94</v>
      </c>
      <c r="G78" s="30"/>
    </row>
    <row r="79" spans="1:12" x14ac:dyDescent="0.25">
      <c r="A79" s="32" t="s">
        <v>379</v>
      </c>
      <c r="B79" s="30">
        <v>0.57499999999999996</v>
      </c>
      <c r="C79" s="30">
        <v>6.0789999999999997</v>
      </c>
      <c r="D79" s="30">
        <v>2</v>
      </c>
      <c r="E79" s="30">
        <v>4.8000000000000001E-2</v>
      </c>
      <c r="F79" s="30" t="s">
        <v>88</v>
      </c>
      <c r="G79" s="30" t="s">
        <v>423</v>
      </c>
    </row>
    <row r="80" spans="1:12" ht="45" x14ac:dyDescent="0.25">
      <c r="A80" s="95" t="s">
        <v>381</v>
      </c>
      <c r="B80" s="30">
        <v>8.1000000000000003E-2</v>
      </c>
      <c r="C80" s="30">
        <v>24.553000000000001</v>
      </c>
      <c r="D80" s="30">
        <v>20</v>
      </c>
      <c r="E80" s="30">
        <v>0.24199999999999999</v>
      </c>
      <c r="F80" s="30" t="s">
        <v>94</v>
      </c>
      <c r="G80" s="30"/>
    </row>
    <row r="82" spans="1:11" x14ac:dyDescent="0.25">
      <c r="A82" s="25" t="s">
        <v>227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1" ht="15.75" x14ac:dyDescent="0.25">
      <c r="A83" s="21" t="s">
        <v>101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1" x14ac:dyDescent="0.25">
      <c r="A84" s="23" t="s">
        <v>102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1" x14ac:dyDescent="0.25">
      <c r="A85" s="23" t="s">
        <v>103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1" x14ac:dyDescent="0.25">
      <c r="A86" s="23" t="s">
        <v>104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1" x14ac:dyDescent="0.25">
      <c r="A87" s="23" t="s">
        <v>105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1" x14ac:dyDescent="0.25">
      <c r="A88" s="23" t="s">
        <v>106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1" x14ac:dyDescent="0.25">
      <c r="A89" s="23" t="s">
        <v>107</v>
      </c>
      <c r="B89" s="10"/>
      <c r="C89" s="10"/>
      <c r="D89" s="10"/>
      <c r="E89" s="10"/>
      <c r="F89" s="10"/>
      <c r="G89" s="10"/>
      <c r="H89" s="10"/>
      <c r="I89" s="10"/>
      <c r="J89" s="10"/>
    </row>
    <row r="90" spans="1:1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1" x14ac:dyDescent="0.25">
      <c r="A91" s="13" t="s">
        <v>108</v>
      </c>
      <c r="B91" s="11" t="s">
        <v>260</v>
      </c>
      <c r="C91" s="10"/>
      <c r="D91" s="10"/>
      <c r="E91" s="10"/>
      <c r="F91" s="10"/>
      <c r="G91" s="10"/>
      <c r="H91" s="10"/>
      <c r="I91" s="10"/>
      <c r="J91" s="10"/>
    </row>
    <row r="92" spans="1:11" ht="30" x14ac:dyDescent="0.25">
      <c r="A92" s="50" t="s">
        <v>60</v>
      </c>
      <c r="B92" s="50" t="s">
        <v>84</v>
      </c>
      <c r="C92" s="50" t="s">
        <v>110</v>
      </c>
      <c r="D92" s="50" t="s">
        <v>111</v>
      </c>
      <c r="E92" s="50" t="s">
        <v>72</v>
      </c>
      <c r="F92" s="50" t="s">
        <v>112</v>
      </c>
      <c r="G92" s="50" t="s">
        <v>113</v>
      </c>
      <c r="H92" s="50" t="s">
        <v>114</v>
      </c>
      <c r="I92" s="50" t="s">
        <v>115</v>
      </c>
      <c r="J92" s="50" t="s">
        <v>116</v>
      </c>
    </row>
    <row r="93" spans="1:11" x14ac:dyDescent="0.25">
      <c r="A93" s="32" t="s">
        <v>378</v>
      </c>
      <c r="B93" s="245">
        <v>3</v>
      </c>
      <c r="C93" s="245">
        <v>36</v>
      </c>
      <c r="D93" s="246">
        <v>7.86</v>
      </c>
      <c r="E93" s="246" t="s">
        <v>298</v>
      </c>
      <c r="F93" s="246">
        <v>0.39600000000000002</v>
      </c>
      <c r="G93" s="30">
        <f>B100/D103</f>
        <v>8.7434554973821993E-2</v>
      </c>
      <c r="H93" s="245">
        <v>0.98099999999999998</v>
      </c>
      <c r="I93" s="245"/>
      <c r="J93" s="245" t="s">
        <v>94</v>
      </c>
      <c r="K93" s="248" t="s">
        <v>283</v>
      </c>
    </row>
    <row r="94" spans="1:11" x14ac:dyDescent="0.25">
      <c r="A94" s="32" t="s">
        <v>379</v>
      </c>
      <c r="B94" s="245">
        <v>1.4039999999999999</v>
      </c>
      <c r="C94" s="245">
        <v>16.847000000000001</v>
      </c>
      <c r="D94" s="246">
        <v>2.6040000000000001</v>
      </c>
      <c r="E94" s="246">
        <v>0.11600000000000001</v>
      </c>
      <c r="F94" s="246">
        <v>0.17799999999999999</v>
      </c>
      <c r="G94" s="30">
        <f>B101/D103</f>
        <v>3.0628272251308902E-2</v>
      </c>
      <c r="H94" s="245">
        <v>0.38300000000000001</v>
      </c>
      <c r="I94" s="245"/>
      <c r="J94" s="245" t="s">
        <v>88</v>
      </c>
    </row>
    <row r="95" spans="1:11" ht="45" x14ac:dyDescent="0.25">
      <c r="A95" s="95" t="s">
        <v>381</v>
      </c>
      <c r="B95" s="245">
        <v>6</v>
      </c>
      <c r="C95" s="245">
        <v>72</v>
      </c>
      <c r="D95" s="246">
        <v>1.7509999999999999</v>
      </c>
      <c r="E95" s="246">
        <v>0.122</v>
      </c>
      <c r="F95" s="246">
        <v>0.127</v>
      </c>
      <c r="G95" s="30">
        <f>B102/D103</f>
        <v>7.7225130890052354E-2</v>
      </c>
      <c r="H95" s="245">
        <v>0.625</v>
      </c>
      <c r="I95" s="245"/>
      <c r="J95" s="245" t="s">
        <v>88</v>
      </c>
    </row>
    <row r="97" spans="1:8" ht="15.75" x14ac:dyDescent="0.25">
      <c r="A97" s="21" t="s">
        <v>119</v>
      </c>
      <c r="B97" s="23"/>
      <c r="C97" s="23"/>
    </row>
    <row r="98" spans="1:8" x14ac:dyDescent="0.25">
      <c r="A98" s="23" t="s">
        <v>120</v>
      </c>
      <c r="B98" s="23"/>
      <c r="C98" s="23"/>
    </row>
    <row r="99" spans="1:8" ht="15.75" x14ac:dyDescent="0.25">
      <c r="A99" s="66"/>
      <c r="B99" s="71" t="s">
        <v>121</v>
      </c>
      <c r="C99" s="71" t="s">
        <v>122</v>
      </c>
    </row>
    <row r="100" spans="1:8" x14ac:dyDescent="0.25">
      <c r="A100" s="67" t="s">
        <v>378</v>
      </c>
      <c r="B100" s="30">
        <v>0.33400000000000002</v>
      </c>
      <c r="C100" s="30">
        <v>0.51</v>
      </c>
    </row>
    <row r="101" spans="1:8" x14ac:dyDescent="0.25">
      <c r="A101" s="67" t="s">
        <v>379</v>
      </c>
      <c r="B101" s="30">
        <v>0.11700000000000001</v>
      </c>
      <c r="C101" s="30">
        <v>0.54</v>
      </c>
    </row>
    <row r="102" spans="1:8" ht="45" x14ac:dyDescent="0.25">
      <c r="A102" s="247" t="s">
        <v>381</v>
      </c>
      <c r="B102" s="30">
        <v>0.29499999999999998</v>
      </c>
      <c r="C102" s="30">
        <v>2.024</v>
      </c>
    </row>
    <row r="103" spans="1:8" x14ac:dyDescent="0.25">
      <c r="A103" s="68" t="s">
        <v>123</v>
      </c>
      <c r="B103" s="30">
        <f>SUM(B100:B102)</f>
        <v>0.746</v>
      </c>
      <c r="C103" s="30">
        <f>SUM(C100:C102)</f>
        <v>3.0739999999999998</v>
      </c>
      <c r="D103" s="249">
        <f>SUM(B103:C103)</f>
        <v>3.82</v>
      </c>
    </row>
    <row r="104" spans="1:8" x14ac:dyDescent="0.25">
      <c r="A104" s="251"/>
      <c r="B104" s="252"/>
      <c r="C104" s="252"/>
      <c r="D104" s="249"/>
    </row>
    <row r="105" spans="1:8" x14ac:dyDescent="0.25">
      <c r="A105" s="12" t="s">
        <v>232</v>
      </c>
      <c r="B105" s="11" t="s">
        <v>427</v>
      </c>
      <c r="C105" s="10"/>
      <c r="D105" s="10"/>
      <c r="E105" s="10"/>
    </row>
    <row r="106" spans="1:8" x14ac:dyDescent="0.25">
      <c r="A106" s="61"/>
      <c r="B106" s="61"/>
      <c r="C106" s="61"/>
      <c r="D106" s="274" t="s">
        <v>158</v>
      </c>
      <c r="E106" s="274"/>
      <c r="F106" s="11"/>
      <c r="G106" s="10"/>
      <c r="H106" s="10"/>
    </row>
    <row r="107" spans="1:8" x14ac:dyDescent="0.25">
      <c r="A107" s="27" t="s">
        <v>36</v>
      </c>
      <c r="B107" s="27" t="s">
        <v>159</v>
      </c>
      <c r="C107" s="27" t="s">
        <v>160</v>
      </c>
      <c r="D107" s="27" t="s">
        <v>161</v>
      </c>
      <c r="E107" s="27" t="s">
        <v>162</v>
      </c>
      <c r="F107" s="7"/>
      <c r="G107" s="7"/>
      <c r="H107" s="7"/>
    </row>
    <row r="108" spans="1:8" x14ac:dyDescent="0.25">
      <c r="A108" s="254">
        <v>1</v>
      </c>
      <c r="B108" s="255">
        <v>0.77300000000000002</v>
      </c>
      <c r="C108" s="255">
        <v>2.8000000000000001E-2</v>
      </c>
      <c r="D108" s="255">
        <v>0.71299999999999997</v>
      </c>
      <c r="E108" s="255">
        <v>0.83299999999999996</v>
      </c>
      <c r="F108" s="7"/>
      <c r="G108" s="7"/>
      <c r="H108" s="7"/>
    </row>
    <row r="109" spans="1:8" x14ac:dyDescent="0.25">
      <c r="A109" s="254">
        <v>2</v>
      </c>
      <c r="B109" s="255">
        <v>0.70599999999999996</v>
      </c>
      <c r="C109" s="255">
        <v>2.7E-2</v>
      </c>
      <c r="D109" s="255">
        <v>0.64700000000000002</v>
      </c>
      <c r="E109" s="255">
        <v>0.76400000000000001</v>
      </c>
      <c r="F109" s="7"/>
      <c r="G109" s="7"/>
      <c r="H109" s="7"/>
    </row>
    <row r="110" spans="1:8" x14ac:dyDescent="0.25">
      <c r="A110" s="254">
        <v>3</v>
      </c>
      <c r="B110" s="255">
        <v>0.77600000000000002</v>
      </c>
      <c r="C110" s="255">
        <v>2.7E-2</v>
      </c>
      <c r="D110" s="255">
        <v>0.71699999999999997</v>
      </c>
      <c r="E110" s="255">
        <v>0.83499999999999996</v>
      </c>
      <c r="F110" s="7"/>
      <c r="G110" s="7"/>
      <c r="H110" s="7"/>
    </row>
    <row r="111" spans="1:8" x14ac:dyDescent="0.25">
      <c r="A111" s="254">
        <v>4</v>
      </c>
      <c r="B111" s="255">
        <v>0.83599999999999997</v>
      </c>
      <c r="C111" s="255">
        <v>0.03</v>
      </c>
      <c r="D111" s="255">
        <v>0.77</v>
      </c>
      <c r="E111" s="255">
        <v>0.90300000000000002</v>
      </c>
      <c r="F111" s="7"/>
      <c r="G111" s="7"/>
      <c r="H111" s="7"/>
    </row>
    <row r="112" spans="1:8" x14ac:dyDescent="0.25">
      <c r="F112" s="253"/>
      <c r="G112" s="253"/>
      <c r="H112" s="44"/>
    </row>
    <row r="113" spans="1:8" x14ac:dyDescent="0.25">
      <c r="A113" s="25" t="s">
        <v>237</v>
      </c>
      <c r="B113" s="10"/>
      <c r="C113" s="10"/>
      <c r="D113" s="11" t="s">
        <v>428</v>
      </c>
      <c r="E113" s="10"/>
    </row>
    <row r="114" spans="1:8" x14ac:dyDescent="0.25">
      <c r="A114" s="7"/>
      <c r="B114" s="7"/>
      <c r="C114" s="7" t="s">
        <v>238</v>
      </c>
      <c r="D114" s="7"/>
      <c r="E114" s="7"/>
      <c r="F114" s="274" t="s">
        <v>158</v>
      </c>
      <c r="G114" s="274"/>
    </row>
    <row r="115" spans="1:8" s="256" customFormat="1" x14ac:dyDescent="0.25">
      <c r="A115" s="199" t="s">
        <v>170</v>
      </c>
      <c r="B115" s="199" t="s">
        <v>171</v>
      </c>
      <c r="C115" s="199" t="s">
        <v>240</v>
      </c>
      <c r="D115" s="199" t="s">
        <v>71</v>
      </c>
      <c r="E115" s="199" t="s">
        <v>85</v>
      </c>
      <c r="F115" s="199" t="s">
        <v>161</v>
      </c>
      <c r="G115" s="199" t="s">
        <v>162</v>
      </c>
      <c r="H115" s="199" t="s">
        <v>174</v>
      </c>
    </row>
    <row r="116" spans="1:8" x14ac:dyDescent="0.25">
      <c r="A116" s="2">
        <v>2</v>
      </c>
      <c r="B116" s="2">
        <v>1</v>
      </c>
      <c r="C116" s="46">
        <v>-6.8000000000000005E-2</v>
      </c>
      <c r="D116" s="46">
        <v>0.02</v>
      </c>
      <c r="E116" s="46">
        <v>3.4000000000000002E-2</v>
      </c>
      <c r="F116" s="46">
        <v>-0.13200000000000001</v>
      </c>
      <c r="G116" s="46">
        <v>-4.0000000000000001E-3</v>
      </c>
      <c r="H116" s="2" t="s">
        <v>94</v>
      </c>
    </row>
    <row r="117" spans="1:8" x14ac:dyDescent="0.25">
      <c r="A117" s="2">
        <v>2</v>
      </c>
      <c r="B117" s="2">
        <v>3</v>
      </c>
      <c r="C117" s="46">
        <v>-7.0999999999999994E-2</v>
      </c>
      <c r="D117" s="46">
        <v>2.9000000000000001E-2</v>
      </c>
      <c r="E117" s="46">
        <v>0.18099999999999999</v>
      </c>
      <c r="F117" s="46">
        <v>-0.16200000000000001</v>
      </c>
      <c r="G117" s="46">
        <v>0.02</v>
      </c>
      <c r="H117" s="2" t="s">
        <v>88</v>
      </c>
    </row>
    <row r="118" spans="1:8" x14ac:dyDescent="0.25">
      <c r="A118" s="2">
        <v>2</v>
      </c>
      <c r="B118" s="2">
        <v>4</v>
      </c>
      <c r="C118" s="46">
        <v>-0.13100000000000001</v>
      </c>
      <c r="D118" s="46">
        <v>2.9000000000000001E-2</v>
      </c>
      <c r="E118" s="46">
        <v>4.0000000000000001E-3</v>
      </c>
      <c r="F118" s="46">
        <v>-0.221</v>
      </c>
      <c r="G118" s="46">
        <v>-4.1000000000000002E-2</v>
      </c>
      <c r="H118" s="2" t="s">
        <v>94</v>
      </c>
    </row>
    <row r="119" spans="1:8" x14ac:dyDescent="0.25">
      <c r="A119" s="176"/>
      <c r="B119" s="176"/>
      <c r="C119" s="176"/>
      <c r="D119" s="176"/>
      <c r="E119" s="176"/>
    </row>
    <row r="120" spans="1:8" x14ac:dyDescent="0.25">
      <c r="A120" s="2">
        <v>1</v>
      </c>
      <c r="B120" s="2">
        <v>3</v>
      </c>
      <c r="C120" s="46">
        <v>-3.0000000000000001E-3</v>
      </c>
      <c r="D120" s="46">
        <v>3.1E-2</v>
      </c>
      <c r="E120" s="46">
        <v>1</v>
      </c>
      <c r="F120" s="46">
        <v>-0.10100000000000001</v>
      </c>
      <c r="G120" s="46">
        <v>9.5000000000000001E-2</v>
      </c>
      <c r="H120" s="2" t="s">
        <v>88</v>
      </c>
    </row>
    <row r="121" spans="1:8" x14ac:dyDescent="0.25">
      <c r="A121" s="2">
        <v>1</v>
      </c>
      <c r="B121" s="2">
        <v>4</v>
      </c>
      <c r="C121" s="46">
        <v>-6.3E-2</v>
      </c>
      <c r="D121" s="46">
        <v>3.1E-2</v>
      </c>
      <c r="E121" s="46">
        <v>0.39200000000000002</v>
      </c>
      <c r="F121" s="46">
        <v>-0.161</v>
      </c>
      <c r="G121" s="46">
        <v>3.5000000000000003E-2</v>
      </c>
      <c r="H121" s="2" t="s">
        <v>88</v>
      </c>
    </row>
    <row r="122" spans="1:8" x14ac:dyDescent="0.25">
      <c r="A122" s="176"/>
      <c r="B122" s="176"/>
      <c r="C122" s="183"/>
      <c r="D122" s="183"/>
      <c r="E122" s="183"/>
      <c r="F122" s="183"/>
      <c r="G122" s="183"/>
      <c r="H122" s="176"/>
    </row>
    <row r="123" spans="1:8" x14ac:dyDescent="0.25">
      <c r="A123" s="2">
        <v>3</v>
      </c>
      <c r="B123" s="2">
        <v>4</v>
      </c>
      <c r="C123" s="46">
        <v>-0.06</v>
      </c>
      <c r="D123" s="46">
        <v>0.02</v>
      </c>
      <c r="E123" s="46">
        <v>6.0999999999999999E-2</v>
      </c>
      <c r="F123" s="46">
        <v>-0.122</v>
      </c>
      <c r="G123" s="46">
        <v>2E-3</v>
      </c>
      <c r="H123" s="2" t="s">
        <v>88</v>
      </c>
    </row>
    <row r="124" spans="1:8" x14ac:dyDescent="0.25">
      <c r="A124" s="176"/>
      <c r="B124" s="176"/>
      <c r="C124" s="176"/>
      <c r="D124" s="176"/>
      <c r="E124" s="176"/>
    </row>
    <row r="125" spans="1:8" x14ac:dyDescent="0.25">
      <c r="A125" s="187" t="s">
        <v>429</v>
      </c>
      <c r="B125" s="176"/>
      <c r="C125" s="176"/>
      <c r="D125" s="176"/>
      <c r="E125" s="176"/>
    </row>
    <row r="126" spans="1:8" x14ac:dyDescent="0.25">
      <c r="A126" s="176"/>
      <c r="B126" s="176"/>
      <c r="C126" s="176"/>
      <c r="D126" s="176"/>
      <c r="E126" s="176"/>
    </row>
    <row r="127" spans="1:8" x14ac:dyDescent="0.25">
      <c r="A127" s="176"/>
      <c r="B127" s="176"/>
      <c r="C127" s="176"/>
      <c r="D127" s="176"/>
      <c r="E127" s="176"/>
    </row>
    <row r="128" spans="1:8" x14ac:dyDescent="0.25">
      <c r="A128" s="176"/>
      <c r="B128" s="176"/>
      <c r="C128" s="176"/>
      <c r="D128" s="176"/>
      <c r="E128" s="176"/>
    </row>
    <row r="129" spans="1:5" x14ac:dyDescent="0.25">
      <c r="A129" s="176"/>
      <c r="B129" s="176"/>
      <c r="C129" s="176"/>
      <c r="D129" s="176"/>
      <c r="E129" s="176"/>
    </row>
  </sheetData>
  <mergeCells count="5">
    <mergeCell ref="A1:B1"/>
    <mergeCell ref="G55:H55"/>
    <mergeCell ref="I55:J55"/>
    <mergeCell ref="D106:E106"/>
    <mergeCell ref="F114:G1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6C02FF7C968A43BE45DD15A3B1DA81" ma:contentTypeVersion="12" ma:contentTypeDescription="Create a new document." ma:contentTypeScope="" ma:versionID="024e0cf6f1c291ede05b2a2ab7ee1bef">
  <xsd:schema xmlns:xsd="http://www.w3.org/2001/XMLSchema" xmlns:xs="http://www.w3.org/2001/XMLSchema" xmlns:p="http://schemas.microsoft.com/office/2006/metadata/properties" xmlns:ns3="5279c85a-9106-46fe-8cce-54bd09442035" xmlns:ns4="f4177445-312b-41ed-a932-2cc0d085230a" targetNamespace="http://schemas.microsoft.com/office/2006/metadata/properties" ma:root="true" ma:fieldsID="8de9ef43ee51a84816b0c2061a0ab6ed" ns3:_="" ns4:_="">
    <xsd:import namespace="5279c85a-9106-46fe-8cce-54bd09442035"/>
    <xsd:import namespace="f4177445-312b-41ed-a932-2cc0d08523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9c85a-9106-46fe-8cce-54bd09442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77445-312b-41ed-a932-2cc0d08523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476C5-0DB8-47F6-84DF-2B7D7F29E5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1CD551-F451-4B6A-86BD-6345474AE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9c85a-9106-46fe-8cce-54bd09442035"/>
    <ds:schemaRef ds:uri="f4177445-312b-41ed-a932-2cc0d08523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E01F5D-AA14-41EF-99B6-9C263641B8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total_CWS</vt:lpstr>
      <vt:lpstr>Music_Tempo_Pred</vt:lpstr>
      <vt:lpstr>SQRT_Transformed_MTP</vt:lpstr>
      <vt:lpstr>^2_Transformed_MTP</vt:lpstr>
      <vt:lpstr>Arcsine_Transformed_MTP</vt:lpstr>
      <vt:lpstr>Music_Pred</vt:lpstr>
      <vt:lpstr>Music-Tempo</vt:lpstr>
      <vt:lpstr>Music-Tempo-LP</vt:lpstr>
      <vt:lpstr>Arcsine_Transformed_MTLP</vt:lpstr>
      <vt:lpstr>Tempo-Pred</vt:lpstr>
      <vt:lpstr>Music</vt:lpstr>
      <vt:lpstr>Tempo</vt:lpstr>
      <vt:lpstr>SentencePredictability</vt:lpstr>
      <vt:lpstr>Deleted_Test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Philippa Demonte</dc:creator>
  <cp:keywords/>
  <dc:description/>
  <cp:lastModifiedBy>Philippa Demonte</cp:lastModifiedBy>
  <cp:revision/>
  <dcterms:created xsi:type="dcterms:W3CDTF">2020-10-22T15:14:40Z</dcterms:created>
  <dcterms:modified xsi:type="dcterms:W3CDTF">2020-11-29T19:13:13Z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0x010100756C02FF7C968A43BE45DD15A3B1DA81</vt:lpwstr>
  </property>
</Properties>
</file>