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16585\Dropbox\Salford Job\Curvature experiments\Steve's elaboration\"/>
    </mc:Choice>
  </mc:AlternateContent>
  <bookViews>
    <workbookView xWindow="90" yWindow="135" windowWidth="19395" windowHeight="7710" activeTab="2" xr2:uid="{00000000-000D-0000-FFFF-FFFF00000000}"/>
  </bookViews>
  <sheets>
    <sheet name="Sheet1" sheetId="1" r:id="rId1"/>
    <sheet name="Sheet2" sheetId="3" r:id="rId2"/>
    <sheet name="Sheet3" sheetId="6" r:id="rId3"/>
  </sheets>
  <calcPr calcId="171027"/>
</workbook>
</file>

<file path=xl/calcChain.xml><?xml version="1.0" encoding="utf-8"?>
<calcChain xmlns="http://schemas.openxmlformats.org/spreadsheetml/2006/main">
  <c r="F28" i="1" l="1"/>
  <c r="G28" i="1" s="1"/>
  <c r="F36" i="1"/>
  <c r="G36" i="1" s="1"/>
  <c r="F40" i="1"/>
  <c r="G40" i="1" s="1"/>
  <c r="F44" i="1"/>
  <c r="G44" i="1" s="1"/>
  <c r="F76" i="1"/>
  <c r="G76" i="1" s="1"/>
  <c r="E3" i="1"/>
  <c r="F3" i="1" s="1"/>
  <c r="G3" i="1" s="1"/>
  <c r="E4" i="1"/>
  <c r="F4" i="1" s="1"/>
  <c r="G4" i="1" s="1"/>
  <c r="L3" i="1"/>
  <c r="K3" i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E37" i="1"/>
  <c r="F37" i="1" s="1"/>
  <c r="G37" i="1" s="1"/>
  <c r="E38" i="1"/>
  <c r="F38" i="1" s="1"/>
  <c r="G38" i="1" s="1"/>
  <c r="E39" i="1"/>
  <c r="F39" i="1" s="1"/>
  <c r="G39" i="1" s="1"/>
  <c r="E40" i="1"/>
  <c r="E41" i="1"/>
  <c r="F41" i="1" s="1"/>
  <c r="G41" i="1" s="1"/>
  <c r="E42" i="1"/>
  <c r="F42" i="1" s="1"/>
  <c r="G42" i="1" s="1"/>
  <c r="E43" i="1"/>
  <c r="F43" i="1" s="1"/>
  <c r="G43" i="1" s="1"/>
  <c r="E44" i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51" i="1"/>
  <c r="F51" i="1" s="1"/>
  <c r="G51" i="1" s="1"/>
  <c r="E52" i="1"/>
  <c r="F52" i="1" s="1"/>
  <c r="G52" i="1" s="1"/>
  <c r="E53" i="1"/>
  <c r="F53" i="1" s="1"/>
  <c r="G53" i="1" s="1"/>
  <c r="E54" i="1"/>
  <c r="F54" i="1" s="1"/>
  <c r="G54" i="1" s="1"/>
  <c r="E55" i="1"/>
  <c r="F55" i="1" s="1"/>
  <c r="G55" i="1" s="1"/>
  <c r="E56" i="1"/>
  <c r="F56" i="1" s="1"/>
  <c r="G56" i="1" s="1"/>
  <c r="E57" i="1"/>
  <c r="F57" i="1" s="1"/>
  <c r="G57" i="1" s="1"/>
  <c r="E58" i="1"/>
  <c r="F58" i="1" s="1"/>
  <c r="G58" i="1" s="1"/>
  <c r="E59" i="1"/>
  <c r="F59" i="1" s="1"/>
  <c r="G59" i="1" s="1"/>
  <c r="E60" i="1"/>
  <c r="F60" i="1" s="1"/>
  <c r="G60" i="1" s="1"/>
  <c r="E61" i="1"/>
  <c r="F61" i="1" s="1"/>
  <c r="G61" i="1" s="1"/>
  <c r="E62" i="1"/>
  <c r="F62" i="1" s="1"/>
  <c r="G62" i="1" s="1"/>
  <c r="E63" i="1"/>
  <c r="F63" i="1" s="1"/>
  <c r="G63" i="1" s="1"/>
  <c r="E64" i="1"/>
  <c r="F64" i="1" s="1"/>
  <c r="G64" i="1" s="1"/>
  <c r="E65" i="1"/>
  <c r="F65" i="1" s="1"/>
  <c r="G65" i="1" s="1"/>
  <c r="E66" i="1"/>
  <c r="F66" i="1" s="1"/>
  <c r="G66" i="1" s="1"/>
  <c r="E67" i="1"/>
  <c r="F67" i="1" s="1"/>
  <c r="G67" i="1" s="1"/>
  <c r="E68" i="1"/>
  <c r="F68" i="1" s="1"/>
  <c r="G68" i="1" s="1"/>
  <c r="E69" i="1"/>
  <c r="F69" i="1" s="1"/>
  <c r="G69" i="1" s="1"/>
  <c r="E70" i="1"/>
  <c r="F70" i="1" s="1"/>
  <c r="G70" i="1" s="1"/>
  <c r="E71" i="1"/>
  <c r="F71" i="1" s="1"/>
  <c r="G71" i="1" s="1"/>
  <c r="E72" i="1"/>
  <c r="F72" i="1" s="1"/>
  <c r="G72" i="1" s="1"/>
  <c r="E73" i="1"/>
  <c r="F73" i="1" s="1"/>
  <c r="G73" i="1" s="1"/>
  <c r="E74" i="1"/>
  <c r="F74" i="1" s="1"/>
  <c r="G74" i="1" s="1"/>
  <c r="E75" i="1"/>
  <c r="F75" i="1" s="1"/>
  <c r="G75" i="1" s="1"/>
  <c r="E76" i="1"/>
  <c r="E77" i="1"/>
  <c r="F77" i="1" s="1"/>
  <c r="G77" i="1" s="1"/>
  <c r="H47" i="1" l="1"/>
  <c r="C89" i="1" s="1"/>
  <c r="M3" i="1"/>
  <c r="H67" i="1"/>
  <c r="C93" i="1" s="1"/>
  <c r="H27" i="1"/>
  <c r="C85" i="1" s="1"/>
  <c r="H62" i="1"/>
  <c r="C92" i="1" s="1"/>
  <c r="H42" i="1"/>
  <c r="C88" i="1" s="1"/>
  <c r="H22" i="1"/>
  <c r="C84" i="1" s="1"/>
  <c r="H77" i="1"/>
  <c r="C95" i="1" s="1"/>
  <c r="H57" i="1"/>
  <c r="C91" i="1" s="1"/>
  <c r="H37" i="1"/>
  <c r="C87" i="1" s="1"/>
  <c r="H17" i="1"/>
  <c r="C83" i="1" s="1"/>
  <c r="H7" i="1"/>
  <c r="C81" i="1" s="1"/>
  <c r="H72" i="1"/>
  <c r="C94" i="1" s="1"/>
  <c r="H52" i="1"/>
  <c r="C90" i="1" s="1"/>
  <c r="H32" i="1"/>
  <c r="C86" i="1" s="1"/>
  <c r="H12" i="1"/>
  <c r="C82" i="1" s="1"/>
</calcChain>
</file>

<file path=xl/sharedStrings.xml><?xml version="1.0" encoding="utf-8"?>
<sst xmlns="http://schemas.openxmlformats.org/spreadsheetml/2006/main" count="42" uniqueCount="21">
  <si>
    <t>single muscle</t>
    <phoneticPr fontId="2" type="noConversion"/>
  </si>
  <si>
    <t>Radius [m]</t>
  </si>
  <si>
    <t>Curvature [1/m]</t>
  </si>
  <si>
    <t>Input pressure(bar))contract muscle</t>
    <phoneticPr fontId="2" type="noConversion"/>
  </si>
  <si>
    <t>Input pressure(bar)elongate</t>
    <phoneticPr fontId="2" type="noConversion"/>
  </si>
  <si>
    <t>Curvature mean(1/m)</t>
    <phoneticPr fontId="1" type="noConversion"/>
  </si>
  <si>
    <t>Radius [cm]</t>
    <phoneticPr fontId="1" type="noConversion"/>
  </si>
  <si>
    <t>chord(cm)</t>
    <phoneticPr fontId="2" type="noConversion"/>
  </si>
  <si>
    <t>middle distance(cm)</t>
    <phoneticPr fontId="2" type="noConversion"/>
  </si>
  <si>
    <t>chord(m)</t>
  </si>
  <si>
    <t>middle distance(m)</t>
  </si>
  <si>
    <t>Pe</t>
  </si>
  <si>
    <t>Pc</t>
  </si>
  <si>
    <t>Curve</t>
  </si>
  <si>
    <t>single muscle</t>
  </si>
  <si>
    <t>Input pressure(bar)elongate</t>
  </si>
  <si>
    <t>Input pressure(bar))contract muscle</t>
  </si>
  <si>
    <t>chord(cm)</t>
  </si>
  <si>
    <t>middle distance(cm)</t>
  </si>
  <si>
    <t>Radius [cm]</t>
  </si>
  <si>
    <t>Curvature mean(1/m)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</si>
</sst>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5"/>
  <sheetViews>
    <sheetView workbookViewId="0">
      <selection activeCell="E1" sqref="E1:E1048576"/>
    </sheetView>
  </sheetViews>
  <sheetFormatPr defaultRowHeight="15"/>
  <cols>
    <col min="1" max="1" width="29.7109375" customWidth="1"/>
    <col min="2" max="2" width="29.42578125" customWidth="1"/>
    <col min="3" max="3" width="15.42578125" customWidth="1"/>
    <col min="4" max="4" width="19.42578125" customWidth="1"/>
    <col min="5" max="5" width="16.7109375" customWidth="1"/>
    <col min="6" max="6" width="19.85546875" customWidth="1"/>
    <col min="7" max="7" width="29.42578125" customWidth="1"/>
    <col min="8" max="8" width="21.7109375" customWidth="1"/>
    <col min="10" max="10" width="14.42578125" customWidth="1"/>
    <col min="11" max="11" width="15.7109375" customWidth="1"/>
    <col min="12" max="12" width="21.140625" customWidth="1"/>
  </cols>
  <sheetData>
    <row r="1" spans="1:13">
      <c r="A1" s="1" t="s">
        <v>0</v>
      </c>
    </row>
    <row r="2" spans="1:13">
      <c r="A2" s="1" t="s">
        <v>4</v>
      </c>
      <c r="B2" s="1" t="s">
        <v>3</v>
      </c>
      <c r="C2" s="2" t="s">
        <v>7</v>
      </c>
      <c r="D2" s="1" t="s">
        <v>8</v>
      </c>
      <c r="E2" s="1" t="s">
        <v>6</v>
      </c>
      <c r="F2" s="1" t="s">
        <v>1</v>
      </c>
      <c r="G2" s="1" t="s">
        <v>2</v>
      </c>
      <c r="H2" s="1" t="s">
        <v>5</v>
      </c>
      <c r="K2" s="2" t="s">
        <v>9</v>
      </c>
      <c r="L2" s="1" t="s">
        <v>10</v>
      </c>
    </row>
    <row r="3" spans="1:13">
      <c r="A3" s="1">
        <v>1</v>
      </c>
      <c r="B3">
        <v>1</v>
      </c>
      <c r="C3">
        <v>35</v>
      </c>
      <c r="D3">
        <v>2</v>
      </c>
      <c r="E3">
        <f t="shared" ref="E3:E34" si="0">(D3/2)+((C3^2)/(8*D3))</f>
        <v>77.5625</v>
      </c>
      <c r="F3">
        <f>E3*0.01</f>
        <v>0.77562500000000001</v>
      </c>
      <c r="G3">
        <f>1/F3</f>
        <v>1.2892828364222402</v>
      </c>
      <c r="K3">
        <f>C3*0.01</f>
        <v>0.35000000000000003</v>
      </c>
      <c r="L3">
        <f>D3*0.01</f>
        <v>0.02</v>
      </c>
      <c r="M3">
        <f>(L3/2)+((K3^2)/(8*L3))</f>
        <v>0.77562500000000012</v>
      </c>
    </row>
    <row r="4" spans="1:13">
      <c r="A4" s="1">
        <v>1</v>
      </c>
      <c r="B4">
        <v>1</v>
      </c>
      <c r="C4">
        <v>35.299999999999997</v>
      </c>
      <c r="D4">
        <v>2</v>
      </c>
      <c r="E4">
        <f t="shared" si="0"/>
        <v>78.880624999999981</v>
      </c>
      <c r="F4">
        <f t="shared" ref="F4:F67" si="1">E4*0.01</f>
        <v>0.78880624999999982</v>
      </c>
      <c r="G4">
        <f t="shared" ref="G4:G67" si="2">1/F4</f>
        <v>1.2677384338676325</v>
      </c>
    </row>
    <row r="5" spans="1:13">
      <c r="A5" s="1">
        <v>1</v>
      </c>
      <c r="B5">
        <v>1</v>
      </c>
      <c r="C5">
        <v>34.799999999999997</v>
      </c>
      <c r="D5">
        <v>2</v>
      </c>
      <c r="E5">
        <f t="shared" si="0"/>
        <v>76.689999999999984</v>
      </c>
      <c r="F5">
        <f t="shared" si="1"/>
        <v>0.7668999999999998</v>
      </c>
      <c r="G5">
        <f t="shared" si="2"/>
        <v>1.303950971443474</v>
      </c>
    </row>
    <row r="6" spans="1:13">
      <c r="A6" s="1">
        <v>1</v>
      </c>
      <c r="B6">
        <v>1</v>
      </c>
      <c r="C6">
        <v>34.9</v>
      </c>
      <c r="D6">
        <v>1.8</v>
      </c>
      <c r="E6">
        <f t="shared" si="0"/>
        <v>85.484027777777783</v>
      </c>
      <c r="F6">
        <f t="shared" si="1"/>
        <v>0.85484027777777782</v>
      </c>
      <c r="G6">
        <f t="shared" si="2"/>
        <v>1.1698091748783479</v>
      </c>
    </row>
    <row r="7" spans="1:13">
      <c r="A7" s="1">
        <v>1</v>
      </c>
      <c r="B7">
        <v>1</v>
      </c>
      <c r="C7">
        <v>35</v>
      </c>
      <c r="D7">
        <v>2</v>
      </c>
      <c r="E7">
        <f t="shared" si="0"/>
        <v>77.5625</v>
      </c>
      <c r="F7">
        <f t="shared" si="1"/>
        <v>0.77562500000000001</v>
      </c>
      <c r="G7">
        <f t="shared" si="2"/>
        <v>1.2892828364222402</v>
      </c>
      <c r="H7">
        <f>SUM(G3:G7)/5</f>
        <v>1.2640128506067869</v>
      </c>
    </row>
    <row r="8" spans="1:13">
      <c r="A8" s="1">
        <v>1</v>
      </c>
      <c r="B8">
        <v>2</v>
      </c>
      <c r="C8">
        <v>30.9</v>
      </c>
      <c r="D8">
        <v>2.9</v>
      </c>
      <c r="E8">
        <f t="shared" si="0"/>
        <v>42.605603448275865</v>
      </c>
      <c r="F8">
        <f t="shared" si="1"/>
        <v>0.42605603448275864</v>
      </c>
      <c r="G8">
        <f t="shared" si="2"/>
        <v>2.3471091102230766</v>
      </c>
    </row>
    <row r="9" spans="1:13">
      <c r="A9" s="1">
        <v>1</v>
      </c>
      <c r="B9">
        <v>2</v>
      </c>
      <c r="C9">
        <v>30.5</v>
      </c>
      <c r="D9">
        <v>3.1</v>
      </c>
      <c r="E9">
        <f t="shared" si="0"/>
        <v>39.060080645161285</v>
      </c>
      <c r="F9">
        <f t="shared" si="1"/>
        <v>0.39060080645161288</v>
      </c>
      <c r="G9">
        <f t="shared" si="2"/>
        <v>2.5601585646594889</v>
      </c>
    </row>
    <row r="10" spans="1:13">
      <c r="A10" s="1">
        <v>1</v>
      </c>
      <c r="B10">
        <v>2</v>
      </c>
      <c r="C10">
        <v>30.4</v>
      </c>
      <c r="D10">
        <v>3.1</v>
      </c>
      <c r="E10">
        <f t="shared" si="0"/>
        <v>38.814516129032256</v>
      </c>
      <c r="F10">
        <f t="shared" si="1"/>
        <v>0.38814516129032256</v>
      </c>
      <c r="G10">
        <f t="shared" si="2"/>
        <v>2.5763557033035531</v>
      </c>
    </row>
    <row r="11" spans="1:13">
      <c r="A11" s="1">
        <v>1</v>
      </c>
      <c r="B11">
        <v>2</v>
      </c>
      <c r="C11">
        <v>30.4</v>
      </c>
      <c r="D11">
        <v>3</v>
      </c>
      <c r="E11">
        <f t="shared" si="0"/>
        <v>40.006666666666668</v>
      </c>
      <c r="F11">
        <f t="shared" si="1"/>
        <v>0.40006666666666668</v>
      </c>
      <c r="G11">
        <f t="shared" si="2"/>
        <v>2.4995834027662056</v>
      </c>
    </row>
    <row r="12" spans="1:13">
      <c r="A12" s="1">
        <v>1</v>
      </c>
      <c r="B12">
        <v>2</v>
      </c>
      <c r="C12">
        <v>30.3</v>
      </c>
      <c r="D12">
        <v>3.1</v>
      </c>
      <c r="E12">
        <f t="shared" si="0"/>
        <v>38.56975806451613</v>
      </c>
      <c r="F12">
        <f t="shared" si="1"/>
        <v>0.3856975806451613</v>
      </c>
      <c r="G12">
        <f t="shared" si="2"/>
        <v>2.5927048811851168</v>
      </c>
      <c r="H12">
        <f t="shared" ref="H12:H67" si="3">SUM(G8:G12)/5</f>
        <v>2.5151823324274885</v>
      </c>
    </row>
    <row r="13" spans="1:13">
      <c r="A13" s="1">
        <v>1</v>
      </c>
      <c r="B13">
        <v>3</v>
      </c>
      <c r="C13">
        <v>28.1</v>
      </c>
      <c r="D13">
        <v>3.8</v>
      </c>
      <c r="E13">
        <f t="shared" si="0"/>
        <v>27.874013157894741</v>
      </c>
      <c r="F13">
        <f t="shared" si="1"/>
        <v>0.27874013157894739</v>
      </c>
      <c r="G13">
        <f t="shared" si="2"/>
        <v>3.5875709548367296</v>
      </c>
    </row>
    <row r="14" spans="1:13">
      <c r="A14" s="1">
        <v>1</v>
      </c>
      <c r="B14">
        <v>3</v>
      </c>
      <c r="C14">
        <v>28</v>
      </c>
      <c r="D14">
        <v>3.8</v>
      </c>
      <c r="E14">
        <f t="shared" si="0"/>
        <v>27.689473684210526</v>
      </c>
      <c r="F14">
        <f t="shared" si="1"/>
        <v>0.27689473684210525</v>
      </c>
      <c r="G14">
        <f t="shared" si="2"/>
        <v>3.6114807070899069</v>
      </c>
    </row>
    <row r="15" spans="1:13">
      <c r="A15" s="1">
        <v>1</v>
      </c>
      <c r="B15">
        <v>3</v>
      </c>
      <c r="C15">
        <v>27.7</v>
      </c>
      <c r="D15">
        <v>3.7</v>
      </c>
      <c r="E15">
        <f t="shared" si="0"/>
        <v>27.77195945945946</v>
      </c>
      <c r="F15">
        <f t="shared" si="1"/>
        <v>0.27771959459459461</v>
      </c>
      <c r="G15">
        <f t="shared" si="2"/>
        <v>3.600754212030898</v>
      </c>
    </row>
    <row r="16" spans="1:13">
      <c r="A16" s="1">
        <v>1</v>
      </c>
      <c r="B16">
        <v>3</v>
      </c>
      <c r="C16">
        <v>27.9</v>
      </c>
      <c r="D16">
        <v>3.8</v>
      </c>
      <c r="E16">
        <f t="shared" si="0"/>
        <v>27.505592105263158</v>
      </c>
      <c r="F16">
        <f t="shared" si="1"/>
        <v>0.2750559210526316</v>
      </c>
      <c r="G16">
        <f t="shared" si="2"/>
        <v>3.6356243347644615</v>
      </c>
    </row>
    <row r="17" spans="1:8">
      <c r="A17" s="1">
        <v>1</v>
      </c>
      <c r="B17">
        <v>3</v>
      </c>
      <c r="C17">
        <v>27.7</v>
      </c>
      <c r="D17">
        <v>3.9</v>
      </c>
      <c r="E17">
        <f t="shared" si="0"/>
        <v>26.542628205128203</v>
      </c>
      <c r="F17">
        <f t="shared" si="1"/>
        <v>0.26542628205128205</v>
      </c>
      <c r="G17">
        <f t="shared" si="2"/>
        <v>3.7675244224940529</v>
      </c>
      <c r="H17">
        <f t="shared" si="3"/>
        <v>3.6405909262432097</v>
      </c>
    </row>
    <row r="18" spans="1:8">
      <c r="A18" s="1">
        <v>1</v>
      </c>
      <c r="B18">
        <v>4</v>
      </c>
      <c r="C18">
        <v>27.1</v>
      </c>
      <c r="D18">
        <v>4</v>
      </c>
      <c r="E18">
        <f t="shared" si="0"/>
        <v>24.950312500000003</v>
      </c>
      <c r="F18">
        <f t="shared" si="1"/>
        <v>0.24950312500000002</v>
      </c>
      <c r="G18">
        <f t="shared" si="2"/>
        <v>4.0079658320912808</v>
      </c>
    </row>
    <row r="19" spans="1:8">
      <c r="A19" s="1">
        <v>1</v>
      </c>
      <c r="B19">
        <v>4</v>
      </c>
      <c r="C19">
        <v>27.2</v>
      </c>
      <c r="D19">
        <v>4.0999999999999996</v>
      </c>
      <c r="E19">
        <f t="shared" si="0"/>
        <v>24.606097560975609</v>
      </c>
      <c r="F19">
        <f t="shared" si="1"/>
        <v>0.24606097560975609</v>
      </c>
      <c r="G19">
        <f t="shared" si="2"/>
        <v>4.0640333052485502</v>
      </c>
    </row>
    <row r="20" spans="1:8">
      <c r="A20" s="1">
        <v>1</v>
      </c>
      <c r="B20">
        <v>4</v>
      </c>
      <c r="C20">
        <v>26.9</v>
      </c>
      <c r="D20">
        <v>4.0999999999999996</v>
      </c>
      <c r="E20">
        <f t="shared" si="0"/>
        <v>24.111280487804876</v>
      </c>
      <c r="F20">
        <f t="shared" si="1"/>
        <v>0.24111280487804876</v>
      </c>
      <c r="G20">
        <f t="shared" si="2"/>
        <v>4.147436302712272</v>
      </c>
    </row>
    <row r="21" spans="1:8">
      <c r="A21" s="1">
        <v>1</v>
      </c>
      <c r="B21">
        <v>4</v>
      </c>
      <c r="C21">
        <v>26.9</v>
      </c>
      <c r="D21">
        <v>4.0999999999999996</v>
      </c>
      <c r="E21">
        <f t="shared" si="0"/>
        <v>24.111280487804876</v>
      </c>
      <c r="F21">
        <f t="shared" si="1"/>
        <v>0.24111280487804876</v>
      </c>
      <c r="G21">
        <f t="shared" si="2"/>
        <v>4.147436302712272</v>
      </c>
    </row>
    <row r="22" spans="1:8">
      <c r="A22" s="1">
        <v>1</v>
      </c>
      <c r="B22">
        <v>4</v>
      </c>
      <c r="C22">
        <v>26.8</v>
      </c>
      <c r="D22">
        <v>4.0999999999999996</v>
      </c>
      <c r="E22">
        <f t="shared" si="0"/>
        <v>23.947560975609758</v>
      </c>
      <c r="F22">
        <f t="shared" si="1"/>
        <v>0.23947560975609758</v>
      </c>
      <c r="G22">
        <f t="shared" si="2"/>
        <v>4.1757905993787237</v>
      </c>
      <c r="H22">
        <f t="shared" si="3"/>
        <v>4.1085324684286189</v>
      </c>
    </row>
    <row r="23" spans="1:8">
      <c r="A23" s="1">
        <v>1</v>
      </c>
      <c r="B23">
        <v>5</v>
      </c>
      <c r="C23">
        <v>26.3</v>
      </c>
      <c r="D23">
        <v>4.3</v>
      </c>
      <c r="E23">
        <f t="shared" si="0"/>
        <v>22.257267441860467</v>
      </c>
      <c r="F23">
        <f t="shared" si="1"/>
        <v>0.22257267441860468</v>
      </c>
      <c r="G23">
        <f t="shared" si="2"/>
        <v>4.4929145170769926</v>
      </c>
    </row>
    <row r="24" spans="1:8">
      <c r="A24" s="1">
        <v>1</v>
      </c>
      <c r="B24">
        <v>5</v>
      </c>
      <c r="C24">
        <v>26</v>
      </c>
      <c r="D24">
        <v>4.2</v>
      </c>
      <c r="E24">
        <f t="shared" si="0"/>
        <v>22.219047619047618</v>
      </c>
      <c r="F24">
        <f t="shared" si="1"/>
        <v>0.22219047619047619</v>
      </c>
      <c r="G24">
        <f t="shared" si="2"/>
        <v>4.5006429489927129</v>
      </c>
    </row>
    <row r="25" spans="1:8">
      <c r="A25" s="1">
        <v>1</v>
      </c>
      <c r="B25">
        <v>5</v>
      </c>
      <c r="C25">
        <v>26.1</v>
      </c>
      <c r="D25">
        <v>4.3</v>
      </c>
      <c r="E25">
        <f t="shared" si="0"/>
        <v>21.952616279069769</v>
      </c>
      <c r="F25">
        <f t="shared" si="1"/>
        <v>0.2195261627906977</v>
      </c>
      <c r="G25">
        <f t="shared" si="2"/>
        <v>4.5552657017625169</v>
      </c>
    </row>
    <row r="26" spans="1:8">
      <c r="A26" s="1">
        <v>1</v>
      </c>
      <c r="B26">
        <v>5</v>
      </c>
      <c r="C26">
        <v>26.2</v>
      </c>
      <c r="D26">
        <v>4.3</v>
      </c>
      <c r="E26">
        <f t="shared" si="0"/>
        <v>22.104651162790695</v>
      </c>
      <c r="F26">
        <f t="shared" si="1"/>
        <v>0.22104651162790695</v>
      </c>
      <c r="G26">
        <f t="shared" si="2"/>
        <v>4.5239347711730673</v>
      </c>
    </row>
    <row r="27" spans="1:8">
      <c r="A27" s="1">
        <v>1</v>
      </c>
      <c r="B27">
        <v>5</v>
      </c>
      <c r="C27">
        <v>25.9</v>
      </c>
      <c r="D27">
        <v>4.3</v>
      </c>
      <c r="E27">
        <f t="shared" si="0"/>
        <v>21.650290697674418</v>
      </c>
      <c r="F27">
        <f t="shared" si="1"/>
        <v>0.21650290697674418</v>
      </c>
      <c r="G27">
        <f t="shared" si="2"/>
        <v>4.6188756260321977</v>
      </c>
      <c r="H27">
        <f t="shared" si="3"/>
        <v>4.538326713007498</v>
      </c>
    </row>
    <row r="28" spans="1:8">
      <c r="A28" s="1">
        <v>2</v>
      </c>
      <c r="B28">
        <v>1</v>
      </c>
      <c r="C28">
        <v>35.1</v>
      </c>
      <c r="D28">
        <v>2.5</v>
      </c>
      <c r="E28">
        <f t="shared" si="0"/>
        <v>62.850499999999997</v>
      </c>
      <c r="F28">
        <f t="shared" si="1"/>
        <v>0.62850499999999998</v>
      </c>
      <c r="G28">
        <f t="shared" si="2"/>
        <v>1.5910772388445598</v>
      </c>
    </row>
    <row r="29" spans="1:8">
      <c r="A29" s="1">
        <v>2</v>
      </c>
      <c r="B29">
        <v>1</v>
      </c>
      <c r="C29">
        <v>34.799999999999997</v>
      </c>
      <c r="D29">
        <v>2.5</v>
      </c>
      <c r="E29">
        <f t="shared" si="0"/>
        <v>61.801999999999985</v>
      </c>
      <c r="F29">
        <f t="shared" si="1"/>
        <v>0.6180199999999999</v>
      </c>
      <c r="G29">
        <f t="shared" si="2"/>
        <v>1.6180706126015343</v>
      </c>
    </row>
    <row r="30" spans="1:8">
      <c r="A30" s="1">
        <v>2</v>
      </c>
      <c r="B30">
        <v>1</v>
      </c>
      <c r="C30">
        <v>35.799999999999997</v>
      </c>
      <c r="D30">
        <v>2.6</v>
      </c>
      <c r="E30">
        <f t="shared" si="0"/>
        <v>62.917307692307681</v>
      </c>
      <c r="F30">
        <f t="shared" si="1"/>
        <v>0.62917307692307678</v>
      </c>
      <c r="G30">
        <f t="shared" si="2"/>
        <v>1.5893877800531837</v>
      </c>
    </row>
    <row r="31" spans="1:8">
      <c r="A31" s="1">
        <v>2</v>
      </c>
      <c r="B31">
        <v>1</v>
      </c>
      <c r="C31">
        <v>34.9</v>
      </c>
      <c r="D31">
        <v>2.6</v>
      </c>
      <c r="E31">
        <f t="shared" si="0"/>
        <v>59.858173076923073</v>
      </c>
      <c r="F31">
        <f t="shared" si="1"/>
        <v>0.59858173076923071</v>
      </c>
      <c r="G31">
        <f t="shared" si="2"/>
        <v>1.6706156379261878</v>
      </c>
    </row>
    <row r="32" spans="1:8">
      <c r="A32" s="1">
        <v>2</v>
      </c>
      <c r="B32">
        <v>1</v>
      </c>
      <c r="C32">
        <v>34.799999999999997</v>
      </c>
      <c r="D32">
        <v>2.7</v>
      </c>
      <c r="E32">
        <f t="shared" si="0"/>
        <v>57.41666666666665</v>
      </c>
      <c r="F32">
        <f t="shared" si="1"/>
        <v>0.57416666666666649</v>
      </c>
      <c r="G32">
        <f t="shared" si="2"/>
        <v>1.7416545718432517</v>
      </c>
      <c r="H32">
        <f t="shared" si="3"/>
        <v>1.6421611682537436</v>
      </c>
    </row>
    <row r="33" spans="1:8">
      <c r="A33" s="1">
        <v>2</v>
      </c>
      <c r="B33">
        <v>2</v>
      </c>
      <c r="C33">
        <v>30</v>
      </c>
      <c r="D33">
        <v>3.8</v>
      </c>
      <c r="E33">
        <f t="shared" si="0"/>
        <v>31.505263157894738</v>
      </c>
      <c r="F33">
        <f t="shared" si="1"/>
        <v>0.31505263157894742</v>
      </c>
      <c r="G33">
        <f t="shared" si="2"/>
        <v>3.1740728366187767</v>
      </c>
    </row>
    <row r="34" spans="1:8">
      <c r="A34" s="1">
        <v>2</v>
      </c>
      <c r="B34">
        <v>2</v>
      </c>
      <c r="C34">
        <v>30.2</v>
      </c>
      <c r="D34">
        <v>3.9</v>
      </c>
      <c r="E34">
        <f t="shared" si="0"/>
        <v>31.18205128205128</v>
      </c>
      <c r="F34">
        <f t="shared" si="1"/>
        <v>0.31182051282051282</v>
      </c>
      <c r="G34">
        <f t="shared" si="2"/>
        <v>3.2069731107639177</v>
      </c>
    </row>
    <row r="35" spans="1:8">
      <c r="A35" s="1">
        <v>2</v>
      </c>
      <c r="B35">
        <v>2</v>
      </c>
      <c r="C35">
        <v>30.1</v>
      </c>
      <c r="D35">
        <v>3.9</v>
      </c>
      <c r="E35">
        <f t="shared" ref="E35:E66" si="4">(D35/2)+((C35^2)/(8*D35))</f>
        <v>30.988782051282055</v>
      </c>
      <c r="F35">
        <f t="shared" si="1"/>
        <v>0.30988782051282054</v>
      </c>
      <c r="G35">
        <f t="shared" si="2"/>
        <v>3.2269741945493093</v>
      </c>
    </row>
    <row r="36" spans="1:8">
      <c r="A36" s="1">
        <v>2</v>
      </c>
      <c r="B36">
        <v>2</v>
      </c>
      <c r="C36">
        <v>30.1</v>
      </c>
      <c r="D36">
        <v>3.9</v>
      </c>
      <c r="E36">
        <f t="shared" si="4"/>
        <v>30.988782051282055</v>
      </c>
      <c r="F36">
        <f t="shared" si="1"/>
        <v>0.30988782051282054</v>
      </c>
      <c r="G36">
        <f t="shared" si="2"/>
        <v>3.2269741945493093</v>
      </c>
    </row>
    <row r="37" spans="1:8">
      <c r="A37" s="1">
        <v>2</v>
      </c>
      <c r="B37">
        <v>2</v>
      </c>
      <c r="C37">
        <v>30.2</v>
      </c>
      <c r="D37">
        <v>4</v>
      </c>
      <c r="E37">
        <f t="shared" si="4"/>
        <v>30.501249999999999</v>
      </c>
      <c r="F37">
        <f t="shared" si="1"/>
        <v>0.30501250000000002</v>
      </c>
      <c r="G37">
        <f t="shared" si="2"/>
        <v>3.2785541576164907</v>
      </c>
      <c r="H37">
        <f t="shared" si="3"/>
        <v>3.2227096988195605</v>
      </c>
    </row>
    <row r="38" spans="1:8">
      <c r="A38" s="1">
        <v>2</v>
      </c>
      <c r="B38">
        <v>3</v>
      </c>
      <c r="C38">
        <v>27.7</v>
      </c>
      <c r="D38">
        <v>4.5</v>
      </c>
      <c r="E38">
        <f t="shared" si="4"/>
        <v>23.563611111111111</v>
      </c>
      <c r="F38">
        <f t="shared" si="1"/>
        <v>0.23563611111111113</v>
      </c>
      <c r="G38">
        <f t="shared" si="2"/>
        <v>4.2438317084959154</v>
      </c>
    </row>
    <row r="39" spans="1:8">
      <c r="A39" s="1">
        <v>2</v>
      </c>
      <c r="B39">
        <v>3</v>
      </c>
      <c r="C39">
        <v>27.7</v>
      </c>
      <c r="D39">
        <v>4.5999999999999996</v>
      </c>
      <c r="E39">
        <f t="shared" si="4"/>
        <v>23.150271739130435</v>
      </c>
      <c r="F39">
        <f t="shared" si="1"/>
        <v>0.23150271739130435</v>
      </c>
      <c r="G39">
        <f t="shared" si="2"/>
        <v>4.3196037233106006</v>
      </c>
    </row>
    <row r="40" spans="1:8">
      <c r="A40" s="1">
        <v>2</v>
      </c>
      <c r="B40">
        <v>3</v>
      </c>
      <c r="C40">
        <v>27.3</v>
      </c>
      <c r="D40">
        <v>4.5999999999999996</v>
      </c>
      <c r="E40">
        <f t="shared" si="4"/>
        <v>22.552445652173919</v>
      </c>
      <c r="F40">
        <f t="shared" si="1"/>
        <v>0.22552445652173919</v>
      </c>
      <c r="G40">
        <f t="shared" si="2"/>
        <v>4.4341089007506644</v>
      </c>
    </row>
    <row r="41" spans="1:8">
      <c r="A41" s="1">
        <v>2</v>
      </c>
      <c r="B41">
        <v>3</v>
      </c>
      <c r="C41">
        <v>27.4</v>
      </c>
      <c r="D41">
        <v>4.5999999999999996</v>
      </c>
      <c r="E41">
        <f t="shared" si="4"/>
        <v>22.701086956521738</v>
      </c>
      <c r="F41">
        <f t="shared" si="1"/>
        <v>0.22701086956521738</v>
      </c>
      <c r="G41">
        <f t="shared" si="2"/>
        <v>4.4050754129758198</v>
      </c>
    </row>
    <row r="42" spans="1:8">
      <c r="A42" s="1">
        <v>2</v>
      </c>
      <c r="B42">
        <v>3</v>
      </c>
      <c r="C42">
        <v>27.5</v>
      </c>
      <c r="D42">
        <v>4.5999999999999996</v>
      </c>
      <c r="E42">
        <f t="shared" si="4"/>
        <v>22.850271739130438</v>
      </c>
      <c r="F42">
        <f t="shared" si="1"/>
        <v>0.22850271739130437</v>
      </c>
      <c r="G42">
        <f t="shared" si="2"/>
        <v>4.3763155704075443</v>
      </c>
      <c r="H42">
        <f t="shared" si="3"/>
        <v>4.3557870631881084</v>
      </c>
    </row>
    <row r="43" spans="1:8">
      <c r="A43" s="1">
        <v>2</v>
      </c>
      <c r="B43">
        <v>4</v>
      </c>
      <c r="C43">
        <v>26.3</v>
      </c>
      <c r="D43">
        <v>4.8</v>
      </c>
      <c r="E43">
        <f t="shared" si="4"/>
        <v>20.412760416666668</v>
      </c>
      <c r="F43">
        <f t="shared" si="1"/>
        <v>0.20412760416666667</v>
      </c>
      <c r="G43">
        <f t="shared" si="2"/>
        <v>4.8988964725393886</v>
      </c>
    </row>
    <row r="44" spans="1:8">
      <c r="A44" s="1">
        <v>2</v>
      </c>
      <c r="B44">
        <v>4</v>
      </c>
      <c r="C44">
        <v>26.2</v>
      </c>
      <c r="D44">
        <v>4.8</v>
      </c>
      <c r="E44">
        <f t="shared" si="4"/>
        <v>20.276041666666664</v>
      </c>
      <c r="F44">
        <f t="shared" si="1"/>
        <v>0.20276041666666664</v>
      </c>
      <c r="G44">
        <f t="shared" si="2"/>
        <v>4.9319291035191375</v>
      </c>
    </row>
    <row r="45" spans="1:8">
      <c r="A45" s="1">
        <v>2</v>
      </c>
      <c r="B45">
        <v>4</v>
      </c>
      <c r="C45">
        <v>26.3</v>
      </c>
      <c r="D45">
        <v>4.9000000000000004</v>
      </c>
      <c r="E45">
        <f t="shared" si="4"/>
        <v>20.09515306122449</v>
      </c>
      <c r="F45">
        <f t="shared" si="1"/>
        <v>0.20095153061224491</v>
      </c>
      <c r="G45">
        <f t="shared" si="2"/>
        <v>4.9763243751031441</v>
      </c>
    </row>
    <row r="46" spans="1:8">
      <c r="A46" s="1">
        <v>2</v>
      </c>
      <c r="B46">
        <v>4</v>
      </c>
      <c r="C46">
        <v>25.9</v>
      </c>
      <c r="D46">
        <v>4.9000000000000004</v>
      </c>
      <c r="E46">
        <f t="shared" si="4"/>
        <v>19.562499999999996</v>
      </c>
      <c r="F46">
        <f t="shared" si="1"/>
        <v>0.19562499999999997</v>
      </c>
      <c r="G46">
        <f t="shared" si="2"/>
        <v>5.1118210862619815</v>
      </c>
    </row>
    <row r="47" spans="1:8">
      <c r="A47" s="1">
        <v>2</v>
      </c>
      <c r="B47">
        <v>4</v>
      </c>
      <c r="C47">
        <v>26.1</v>
      </c>
      <c r="D47">
        <v>4.9000000000000004</v>
      </c>
      <c r="E47">
        <f t="shared" si="4"/>
        <v>19.82780612244898</v>
      </c>
      <c r="F47">
        <f t="shared" si="1"/>
        <v>0.19827806122448979</v>
      </c>
      <c r="G47">
        <f t="shared" si="2"/>
        <v>5.0434223222901258</v>
      </c>
      <c r="H47">
        <f t="shared" si="3"/>
        <v>4.9924786719427559</v>
      </c>
    </row>
    <row r="48" spans="1:8">
      <c r="A48" s="1">
        <v>2</v>
      </c>
      <c r="B48">
        <v>5</v>
      </c>
      <c r="C48">
        <v>25.7</v>
      </c>
      <c r="D48">
        <v>5.0999999999999996</v>
      </c>
      <c r="E48">
        <f t="shared" si="4"/>
        <v>18.738480392156866</v>
      </c>
      <c r="F48">
        <f t="shared" si="1"/>
        <v>0.18738480392156867</v>
      </c>
      <c r="G48">
        <f t="shared" si="2"/>
        <v>5.3366120361529292</v>
      </c>
    </row>
    <row r="49" spans="1:8">
      <c r="A49" s="1">
        <v>2</v>
      </c>
      <c r="B49">
        <v>5</v>
      </c>
      <c r="C49">
        <v>25.6</v>
      </c>
      <c r="D49">
        <v>5</v>
      </c>
      <c r="E49">
        <f t="shared" si="4"/>
        <v>18.884000000000004</v>
      </c>
      <c r="F49">
        <f t="shared" si="1"/>
        <v>0.18884000000000004</v>
      </c>
      <c r="G49">
        <f t="shared" si="2"/>
        <v>5.2954882440160969</v>
      </c>
    </row>
    <row r="50" spans="1:8">
      <c r="A50" s="1">
        <v>2</v>
      </c>
      <c r="B50">
        <v>5</v>
      </c>
      <c r="C50">
        <v>25.6</v>
      </c>
      <c r="D50">
        <v>4.9000000000000004</v>
      </c>
      <c r="E50">
        <f t="shared" si="4"/>
        <v>19.168367346938776</v>
      </c>
      <c r="F50">
        <f t="shared" si="1"/>
        <v>0.19168367346938778</v>
      </c>
      <c r="G50">
        <f t="shared" si="2"/>
        <v>5.2169284003194027</v>
      </c>
    </row>
    <row r="51" spans="1:8">
      <c r="A51" s="1">
        <v>2</v>
      </c>
      <c r="B51">
        <v>5</v>
      </c>
      <c r="C51">
        <v>25.6</v>
      </c>
      <c r="D51">
        <v>4.9000000000000004</v>
      </c>
      <c r="E51">
        <f t="shared" si="4"/>
        <v>19.168367346938776</v>
      </c>
      <c r="F51">
        <f t="shared" si="1"/>
        <v>0.19168367346938778</v>
      </c>
      <c r="G51">
        <f t="shared" si="2"/>
        <v>5.2169284003194027</v>
      </c>
    </row>
    <row r="52" spans="1:8">
      <c r="A52" s="1">
        <v>2</v>
      </c>
      <c r="B52">
        <v>5</v>
      </c>
      <c r="C52">
        <v>25.4</v>
      </c>
      <c r="D52">
        <v>5</v>
      </c>
      <c r="E52">
        <f t="shared" si="4"/>
        <v>18.628999999999998</v>
      </c>
      <c r="F52">
        <f t="shared" si="1"/>
        <v>0.18628999999999998</v>
      </c>
      <c r="G52">
        <f t="shared" si="2"/>
        <v>5.3679746631595906</v>
      </c>
      <c r="H52">
        <f t="shared" si="3"/>
        <v>5.286786348793485</v>
      </c>
    </row>
    <row r="53" spans="1:8">
      <c r="A53" s="1">
        <v>3</v>
      </c>
      <c r="B53">
        <v>1</v>
      </c>
      <c r="C53">
        <v>34.6</v>
      </c>
      <c r="D53">
        <v>2.8</v>
      </c>
      <c r="E53">
        <f t="shared" si="4"/>
        <v>54.844642857142865</v>
      </c>
      <c r="F53">
        <f t="shared" si="1"/>
        <v>0.54844642857142867</v>
      </c>
      <c r="G53">
        <f t="shared" si="2"/>
        <v>1.8233321394849082</v>
      </c>
    </row>
    <row r="54" spans="1:8">
      <c r="A54" s="1">
        <v>3</v>
      </c>
      <c r="B54">
        <v>1</v>
      </c>
      <c r="C54">
        <v>35.5</v>
      </c>
      <c r="D54">
        <v>2.8</v>
      </c>
      <c r="E54">
        <f t="shared" si="4"/>
        <v>57.661160714285714</v>
      </c>
      <c r="F54">
        <f t="shared" si="1"/>
        <v>0.5766116071428572</v>
      </c>
      <c r="G54">
        <f t="shared" si="2"/>
        <v>1.7342696324741986</v>
      </c>
    </row>
    <row r="55" spans="1:8">
      <c r="A55" s="1">
        <v>3</v>
      </c>
      <c r="B55">
        <v>1</v>
      </c>
      <c r="C55">
        <v>35.5</v>
      </c>
      <c r="D55">
        <v>2.7</v>
      </c>
      <c r="E55">
        <f t="shared" si="4"/>
        <v>59.694907407407406</v>
      </c>
      <c r="F55">
        <f t="shared" si="1"/>
        <v>0.59694907407407405</v>
      </c>
      <c r="G55">
        <f t="shared" si="2"/>
        <v>1.675184774431717</v>
      </c>
    </row>
    <row r="56" spans="1:8">
      <c r="A56" s="1">
        <v>3</v>
      </c>
      <c r="B56">
        <v>1</v>
      </c>
      <c r="C56">
        <v>35.6</v>
      </c>
      <c r="D56">
        <v>2.8</v>
      </c>
      <c r="E56">
        <f t="shared" si="4"/>
        <v>57.978571428571435</v>
      </c>
      <c r="F56">
        <f t="shared" si="1"/>
        <v>0.57978571428571435</v>
      </c>
      <c r="G56">
        <f t="shared" si="2"/>
        <v>1.7247751632376491</v>
      </c>
    </row>
    <row r="57" spans="1:8">
      <c r="A57" s="1">
        <v>3</v>
      </c>
      <c r="B57">
        <v>1</v>
      </c>
      <c r="C57">
        <v>35.200000000000003</v>
      </c>
      <c r="D57">
        <v>2.8</v>
      </c>
      <c r="E57">
        <f t="shared" si="4"/>
        <v>56.714285714285722</v>
      </c>
      <c r="F57">
        <f t="shared" si="1"/>
        <v>0.56714285714285728</v>
      </c>
      <c r="G57">
        <f t="shared" si="2"/>
        <v>1.763224181360201</v>
      </c>
      <c r="H57">
        <f t="shared" si="3"/>
        <v>1.7441571781977347</v>
      </c>
    </row>
    <row r="58" spans="1:8">
      <c r="A58" s="1">
        <v>3</v>
      </c>
      <c r="B58">
        <v>2</v>
      </c>
      <c r="C58">
        <v>30.5</v>
      </c>
      <c r="D58">
        <v>4.2</v>
      </c>
      <c r="E58">
        <f t="shared" si="4"/>
        <v>29.786011904761907</v>
      </c>
      <c r="F58">
        <f t="shared" si="1"/>
        <v>0.29786011904761905</v>
      </c>
      <c r="G58">
        <f t="shared" si="2"/>
        <v>3.3572806027118034</v>
      </c>
    </row>
    <row r="59" spans="1:8">
      <c r="A59" s="1">
        <v>3</v>
      </c>
      <c r="B59">
        <v>2</v>
      </c>
      <c r="C59">
        <v>30.6</v>
      </c>
      <c r="D59">
        <v>4.0999999999999996</v>
      </c>
      <c r="E59">
        <f t="shared" si="4"/>
        <v>30.597560975609763</v>
      </c>
      <c r="F59">
        <f t="shared" si="1"/>
        <v>0.30597560975609767</v>
      </c>
      <c r="G59">
        <f t="shared" si="2"/>
        <v>3.2682343563172567</v>
      </c>
    </row>
    <row r="60" spans="1:8">
      <c r="A60" s="1">
        <v>3</v>
      </c>
      <c r="B60">
        <v>2</v>
      </c>
      <c r="C60">
        <v>30.5</v>
      </c>
      <c r="D60">
        <v>4.2</v>
      </c>
      <c r="E60">
        <f t="shared" si="4"/>
        <v>29.786011904761907</v>
      </c>
      <c r="F60">
        <f t="shared" si="1"/>
        <v>0.29786011904761905</v>
      </c>
      <c r="G60">
        <f t="shared" si="2"/>
        <v>3.3572806027118034</v>
      </c>
    </row>
    <row r="61" spans="1:8">
      <c r="A61" s="1">
        <v>3</v>
      </c>
      <c r="B61">
        <v>2</v>
      </c>
      <c r="C61">
        <v>30.7</v>
      </c>
      <c r="D61">
        <v>4.0999999999999996</v>
      </c>
      <c r="E61">
        <f t="shared" si="4"/>
        <v>30.784451219512199</v>
      </c>
      <c r="F61">
        <f t="shared" si="1"/>
        <v>0.30784451219512199</v>
      </c>
      <c r="G61">
        <f t="shared" si="2"/>
        <v>3.2483931347984112</v>
      </c>
    </row>
    <row r="62" spans="1:8">
      <c r="A62" s="1">
        <v>3</v>
      </c>
      <c r="B62">
        <v>2</v>
      </c>
      <c r="C62">
        <v>30.8</v>
      </c>
      <c r="D62">
        <v>4.0999999999999996</v>
      </c>
      <c r="E62">
        <f t="shared" si="4"/>
        <v>30.971951219512203</v>
      </c>
      <c r="F62">
        <f t="shared" si="1"/>
        <v>0.30971951219512206</v>
      </c>
      <c r="G62">
        <f t="shared" si="2"/>
        <v>3.2287278024963566</v>
      </c>
      <c r="H62">
        <f t="shared" si="3"/>
        <v>3.2919832998071259</v>
      </c>
    </row>
    <row r="63" spans="1:8">
      <c r="A63" s="1">
        <v>3</v>
      </c>
      <c r="B63">
        <v>3</v>
      </c>
      <c r="C63">
        <v>27.3</v>
      </c>
      <c r="D63">
        <v>5</v>
      </c>
      <c r="E63">
        <f t="shared" si="4"/>
        <v>21.132250000000003</v>
      </c>
      <c r="F63">
        <f t="shared" si="1"/>
        <v>0.21132250000000002</v>
      </c>
      <c r="G63">
        <f t="shared" si="2"/>
        <v>4.7321037750357862</v>
      </c>
    </row>
    <row r="64" spans="1:8">
      <c r="A64" s="1">
        <v>3</v>
      </c>
      <c r="B64">
        <v>3</v>
      </c>
      <c r="C64">
        <v>27.1</v>
      </c>
      <c r="D64">
        <v>4.9000000000000004</v>
      </c>
      <c r="E64">
        <f t="shared" si="4"/>
        <v>21.184948979591837</v>
      </c>
      <c r="F64">
        <f t="shared" si="1"/>
        <v>0.21184948979591839</v>
      </c>
      <c r="G64">
        <f t="shared" si="2"/>
        <v>4.7203323499307599</v>
      </c>
    </row>
    <row r="65" spans="1:8">
      <c r="A65" s="1">
        <v>3</v>
      </c>
      <c r="B65">
        <v>3</v>
      </c>
      <c r="C65">
        <v>27.3</v>
      </c>
      <c r="D65">
        <v>4.9000000000000004</v>
      </c>
      <c r="E65">
        <f t="shared" si="4"/>
        <v>21.462499999999999</v>
      </c>
      <c r="F65">
        <f t="shared" si="1"/>
        <v>0.21462499999999998</v>
      </c>
      <c r="G65">
        <f t="shared" si="2"/>
        <v>4.659289458357601</v>
      </c>
    </row>
    <row r="66" spans="1:8">
      <c r="A66" s="1">
        <v>3</v>
      </c>
      <c r="B66">
        <v>3</v>
      </c>
      <c r="C66">
        <v>27</v>
      </c>
      <c r="D66">
        <v>4.8</v>
      </c>
      <c r="E66">
        <f t="shared" si="4"/>
        <v>21.384374999999999</v>
      </c>
      <c r="F66">
        <f t="shared" si="1"/>
        <v>0.21384375</v>
      </c>
      <c r="G66">
        <f t="shared" si="2"/>
        <v>4.6763115592576359</v>
      </c>
    </row>
    <row r="67" spans="1:8">
      <c r="A67" s="1">
        <v>3</v>
      </c>
      <c r="B67">
        <v>3</v>
      </c>
      <c r="C67">
        <v>27</v>
      </c>
      <c r="D67">
        <v>4.9000000000000004</v>
      </c>
      <c r="E67">
        <f t="shared" ref="E67:E77" si="5">(D67/2)+((C67^2)/(8*D67))</f>
        <v>21.046938775510203</v>
      </c>
      <c r="F67">
        <f t="shared" si="1"/>
        <v>0.21046938775510204</v>
      </c>
      <c r="G67">
        <f t="shared" si="2"/>
        <v>4.7512847861921843</v>
      </c>
      <c r="H67">
        <f t="shared" si="3"/>
        <v>4.7078643857547942</v>
      </c>
    </row>
    <row r="68" spans="1:8">
      <c r="A68" s="1">
        <v>3</v>
      </c>
      <c r="B68">
        <v>4</v>
      </c>
      <c r="C68">
        <v>25.6</v>
      </c>
      <c r="D68">
        <v>5.2</v>
      </c>
      <c r="E68">
        <f t="shared" si="5"/>
        <v>18.353846153846156</v>
      </c>
      <c r="F68">
        <f t="shared" ref="F68:F77" si="6">E68*0.01</f>
        <v>0.18353846153846157</v>
      </c>
      <c r="G68">
        <f t="shared" ref="G68:G77" si="7">1/F68</f>
        <v>5.4484492875104769</v>
      </c>
    </row>
    <row r="69" spans="1:8">
      <c r="A69" s="1">
        <v>3</v>
      </c>
      <c r="B69">
        <v>4</v>
      </c>
      <c r="C69">
        <v>26</v>
      </c>
      <c r="D69">
        <v>5.3</v>
      </c>
      <c r="E69">
        <f t="shared" si="5"/>
        <v>18.593396226415095</v>
      </c>
      <c r="F69">
        <f t="shared" si="6"/>
        <v>0.18593396226415096</v>
      </c>
      <c r="G69">
        <f t="shared" si="7"/>
        <v>5.3782535897305799</v>
      </c>
    </row>
    <row r="70" spans="1:8">
      <c r="A70" s="1">
        <v>3</v>
      </c>
      <c r="B70">
        <v>4</v>
      </c>
      <c r="C70">
        <v>25.5</v>
      </c>
      <c r="D70">
        <v>5.2</v>
      </c>
      <c r="E70">
        <f t="shared" si="5"/>
        <v>18.231009615384615</v>
      </c>
      <c r="F70">
        <f t="shared" si="6"/>
        <v>0.18231009615384616</v>
      </c>
      <c r="G70">
        <f t="shared" si="7"/>
        <v>5.4851597420920077</v>
      </c>
    </row>
    <row r="71" spans="1:8">
      <c r="A71" s="1">
        <v>3</v>
      </c>
      <c r="B71">
        <v>4</v>
      </c>
      <c r="C71">
        <v>25.7</v>
      </c>
      <c r="D71">
        <v>5.2</v>
      </c>
      <c r="E71">
        <f t="shared" si="5"/>
        <v>18.477163461538463</v>
      </c>
      <c r="F71">
        <f t="shared" si="6"/>
        <v>0.18477163461538465</v>
      </c>
      <c r="G71">
        <f t="shared" si="7"/>
        <v>5.4120861250243921</v>
      </c>
    </row>
    <row r="72" spans="1:8">
      <c r="A72" s="1">
        <v>3</v>
      </c>
      <c r="B72">
        <v>4</v>
      </c>
      <c r="C72">
        <v>26</v>
      </c>
      <c r="D72">
        <v>5.2</v>
      </c>
      <c r="E72">
        <f t="shared" si="5"/>
        <v>18.850000000000001</v>
      </c>
      <c r="F72">
        <f t="shared" si="6"/>
        <v>0.18850000000000003</v>
      </c>
      <c r="G72">
        <f t="shared" si="7"/>
        <v>5.3050397877984077</v>
      </c>
      <c r="H72">
        <f t="shared" ref="H72:H77" si="8">SUM(G68:G72)/5</f>
        <v>5.4057977064311729</v>
      </c>
    </row>
    <row r="73" spans="1:8">
      <c r="A73" s="1">
        <v>3</v>
      </c>
      <c r="B73">
        <v>5</v>
      </c>
      <c r="C73">
        <v>24.5</v>
      </c>
      <c r="D73">
        <v>5.6</v>
      </c>
      <c r="E73">
        <f t="shared" si="5"/>
        <v>16.198437500000001</v>
      </c>
      <c r="F73">
        <f t="shared" si="6"/>
        <v>0.16198437500000001</v>
      </c>
      <c r="G73">
        <f t="shared" si="7"/>
        <v>6.1734349377833508</v>
      </c>
    </row>
    <row r="74" spans="1:8">
      <c r="A74" s="1">
        <v>3</v>
      </c>
      <c r="B74">
        <v>5</v>
      </c>
      <c r="C74">
        <v>24.4</v>
      </c>
      <c r="D74">
        <v>5.5</v>
      </c>
      <c r="E74">
        <f t="shared" si="5"/>
        <v>16.280909090909091</v>
      </c>
      <c r="F74">
        <f t="shared" si="6"/>
        <v>0.1628090909090909</v>
      </c>
      <c r="G74">
        <f t="shared" si="7"/>
        <v>6.1421631581886205</v>
      </c>
    </row>
    <row r="75" spans="1:8">
      <c r="A75" s="1">
        <v>3</v>
      </c>
      <c r="B75">
        <v>5</v>
      </c>
      <c r="C75">
        <v>24.3</v>
      </c>
      <c r="D75">
        <v>5.3</v>
      </c>
      <c r="E75">
        <f t="shared" si="5"/>
        <v>16.576650943396228</v>
      </c>
      <c r="F75">
        <f t="shared" si="6"/>
        <v>0.16576650943396229</v>
      </c>
      <c r="G75">
        <f t="shared" si="7"/>
        <v>6.0325816319271528</v>
      </c>
    </row>
    <row r="76" spans="1:8">
      <c r="A76" s="1">
        <v>3</v>
      </c>
      <c r="B76">
        <v>5</v>
      </c>
      <c r="C76">
        <v>24.5</v>
      </c>
      <c r="D76">
        <v>5.4</v>
      </c>
      <c r="E76">
        <f t="shared" si="5"/>
        <v>16.594675925925927</v>
      </c>
      <c r="F76">
        <f t="shared" si="6"/>
        <v>0.16594675925925928</v>
      </c>
      <c r="G76">
        <f t="shared" si="7"/>
        <v>6.0260290979090225</v>
      </c>
    </row>
    <row r="77" spans="1:8">
      <c r="A77" s="1">
        <v>3</v>
      </c>
      <c r="B77">
        <v>5</v>
      </c>
      <c r="C77">
        <v>24.5</v>
      </c>
      <c r="D77">
        <v>5.6</v>
      </c>
      <c r="E77">
        <f t="shared" si="5"/>
        <v>16.198437500000001</v>
      </c>
      <c r="F77">
        <f t="shared" si="6"/>
        <v>0.16198437500000001</v>
      </c>
      <c r="G77">
        <f t="shared" si="7"/>
        <v>6.1734349377833508</v>
      </c>
      <c r="H77">
        <f t="shared" si="8"/>
        <v>6.1095287527182993</v>
      </c>
    </row>
    <row r="78" spans="1:8">
      <c r="A78" s="1"/>
    </row>
    <row r="80" spans="1:8">
      <c r="A80" s="1" t="s">
        <v>11</v>
      </c>
      <c r="B80" t="s">
        <v>12</v>
      </c>
      <c r="C80" t="s">
        <v>13</v>
      </c>
    </row>
    <row r="81" spans="1:3">
      <c r="A81">
        <v>1</v>
      </c>
      <c r="B81">
        <v>1</v>
      </c>
      <c r="C81">
        <f>H7</f>
        <v>1.2640128506067869</v>
      </c>
    </row>
    <row r="82" spans="1:3">
      <c r="A82">
        <v>1</v>
      </c>
      <c r="B82">
        <v>2</v>
      </c>
      <c r="C82">
        <f>H12</f>
        <v>2.5151823324274885</v>
      </c>
    </row>
    <row r="83" spans="1:3">
      <c r="A83">
        <v>1</v>
      </c>
      <c r="B83">
        <v>3</v>
      </c>
      <c r="C83">
        <f>H17</f>
        <v>3.6405909262432097</v>
      </c>
    </row>
    <row r="84" spans="1:3">
      <c r="A84">
        <v>1</v>
      </c>
      <c r="B84">
        <v>4</v>
      </c>
      <c r="C84">
        <f>H22</f>
        <v>4.1085324684286189</v>
      </c>
    </row>
    <row r="85" spans="1:3">
      <c r="A85">
        <v>1</v>
      </c>
      <c r="B85">
        <v>5</v>
      </c>
      <c r="C85">
        <f>H27</f>
        <v>4.538326713007498</v>
      </c>
    </row>
    <row r="86" spans="1:3">
      <c r="A86">
        <v>2</v>
      </c>
      <c r="B86">
        <v>1</v>
      </c>
      <c r="C86">
        <f>H32</f>
        <v>1.6421611682537436</v>
      </c>
    </row>
    <row r="87" spans="1:3">
      <c r="A87">
        <v>2</v>
      </c>
      <c r="B87">
        <v>2</v>
      </c>
      <c r="C87">
        <f>H37</f>
        <v>3.2227096988195605</v>
      </c>
    </row>
    <row r="88" spans="1:3">
      <c r="A88">
        <v>2</v>
      </c>
      <c r="B88">
        <v>3</v>
      </c>
      <c r="C88">
        <f>H42</f>
        <v>4.3557870631881084</v>
      </c>
    </row>
    <row r="89" spans="1:3">
      <c r="A89">
        <v>2</v>
      </c>
      <c r="B89">
        <v>4</v>
      </c>
      <c r="C89">
        <f>H47</f>
        <v>4.9924786719427559</v>
      </c>
    </row>
    <row r="90" spans="1:3">
      <c r="A90">
        <v>2</v>
      </c>
      <c r="B90">
        <v>5</v>
      </c>
      <c r="C90">
        <f>H52</f>
        <v>5.286786348793485</v>
      </c>
    </row>
    <row r="91" spans="1:3">
      <c r="A91">
        <v>3</v>
      </c>
      <c r="B91">
        <v>1</v>
      </c>
      <c r="C91">
        <f>H57</f>
        <v>1.7441571781977347</v>
      </c>
    </row>
    <row r="92" spans="1:3">
      <c r="A92">
        <v>3</v>
      </c>
      <c r="B92">
        <v>2</v>
      </c>
      <c r="C92">
        <f>H62</f>
        <v>3.2919832998071259</v>
      </c>
    </row>
    <row r="93" spans="1:3">
      <c r="A93">
        <v>3</v>
      </c>
      <c r="B93">
        <v>3</v>
      </c>
      <c r="C93">
        <f>H67</f>
        <v>4.7078643857547942</v>
      </c>
    </row>
    <row r="94" spans="1:3">
      <c r="A94">
        <v>3</v>
      </c>
      <c r="B94">
        <v>4</v>
      </c>
      <c r="C94">
        <f>H72</f>
        <v>5.4057977064311729</v>
      </c>
    </row>
    <row r="95" spans="1:3">
      <c r="A95">
        <v>3</v>
      </c>
      <c r="B95">
        <v>5</v>
      </c>
      <c r="C95">
        <f>H77</f>
        <v>6.1095287527182993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5"/>
  <sheetViews>
    <sheetView topLeftCell="A76" workbookViewId="0">
      <selection activeCell="K24" sqref="K24"/>
    </sheetView>
  </sheetViews>
  <sheetFormatPr defaultRowHeight="15"/>
  <cols>
    <col min="1" max="1" width="29.7109375" style="4" customWidth="1"/>
    <col min="2" max="2" width="29.42578125" style="4" customWidth="1"/>
    <col min="3" max="3" width="15.42578125" style="4" customWidth="1"/>
    <col min="4" max="4" width="19.42578125" style="4" customWidth="1"/>
    <col min="5" max="5" width="16.7109375" style="4" customWidth="1"/>
    <col min="6" max="6" width="19.85546875" style="4" customWidth="1"/>
    <col min="7" max="7" width="29.42578125" style="4" customWidth="1"/>
    <col min="8" max="8" width="21.7109375" style="4" customWidth="1"/>
    <col min="9" max="9" width="9.140625" style="4"/>
    <col min="10" max="10" width="14.42578125" style="4" customWidth="1"/>
    <col min="11" max="11" width="15.7109375" style="4" customWidth="1"/>
    <col min="12" max="12" width="21.140625" style="4" customWidth="1"/>
    <col min="13" max="16384" width="9.140625" style="4"/>
  </cols>
  <sheetData>
    <row r="1" spans="1:13">
      <c r="A1" s="3" t="s">
        <v>14</v>
      </c>
    </row>
    <row r="2" spans="1:13">
      <c r="A2" s="3" t="s">
        <v>15</v>
      </c>
      <c r="B2" s="3" t="s">
        <v>16</v>
      </c>
      <c r="C2" s="5" t="s">
        <v>17</v>
      </c>
      <c r="D2" s="3" t="s">
        <v>18</v>
      </c>
      <c r="E2" s="3" t="s">
        <v>19</v>
      </c>
      <c r="F2" s="3" t="s">
        <v>1</v>
      </c>
      <c r="G2" s="3" t="s">
        <v>2</v>
      </c>
      <c r="H2" s="3" t="s">
        <v>20</v>
      </c>
      <c r="K2" s="5" t="s">
        <v>9</v>
      </c>
      <c r="L2" s="3" t="s">
        <v>10</v>
      </c>
    </row>
    <row r="3" spans="1:13">
      <c r="A3" s="3">
        <v>1</v>
      </c>
      <c r="B3" s="4">
        <v>1</v>
      </c>
      <c r="C3" s="4">
        <v>33.5</v>
      </c>
      <c r="D3" s="4">
        <v>1.5</v>
      </c>
      <c r="E3" s="4">
        <v>94.270833333333329</v>
      </c>
      <c r="F3" s="4">
        <v>0.94270833333333326</v>
      </c>
      <c r="G3" s="4">
        <v>1.0607734806629836</v>
      </c>
      <c r="K3" s="4">
        <v>0.33500000000000002</v>
      </c>
      <c r="L3" s="4">
        <v>1.4999999999999999E-2</v>
      </c>
      <c r="M3" s="4">
        <v>0.94270833333333348</v>
      </c>
    </row>
    <row r="4" spans="1:13">
      <c r="A4" s="3">
        <v>1</v>
      </c>
      <c r="B4" s="4">
        <v>1</v>
      </c>
      <c r="C4" s="4">
        <v>33.299999999999997</v>
      </c>
      <c r="D4" s="4">
        <v>1.3</v>
      </c>
      <c r="E4" s="4">
        <v>107.27403846153845</v>
      </c>
      <c r="F4" s="4">
        <v>1.0727403846153845</v>
      </c>
      <c r="G4" s="4">
        <v>0.93219199569757549</v>
      </c>
    </row>
    <row r="5" spans="1:13">
      <c r="A5" s="3">
        <v>1</v>
      </c>
      <c r="B5" s="4">
        <v>1</v>
      </c>
      <c r="C5" s="4">
        <v>33.5</v>
      </c>
      <c r="D5" s="4">
        <v>1.3</v>
      </c>
      <c r="E5" s="4">
        <v>108.55865384615385</v>
      </c>
      <c r="F5" s="4">
        <v>1.0855865384615384</v>
      </c>
      <c r="G5" s="4">
        <v>0.92116101717433863</v>
      </c>
    </row>
    <row r="6" spans="1:13">
      <c r="A6" s="3">
        <v>1</v>
      </c>
      <c r="B6" s="4">
        <v>1</v>
      </c>
      <c r="C6" s="4">
        <v>33.5</v>
      </c>
      <c r="D6" s="4">
        <v>1.3</v>
      </c>
      <c r="E6" s="4">
        <v>108.55865384615385</v>
      </c>
      <c r="F6" s="4">
        <v>1.0855865384615384</v>
      </c>
      <c r="G6" s="4">
        <v>0.92116101717433863</v>
      </c>
    </row>
    <row r="7" spans="1:13">
      <c r="A7" s="3">
        <v>1</v>
      </c>
      <c r="B7" s="4">
        <v>1</v>
      </c>
      <c r="C7" s="4">
        <v>33.6</v>
      </c>
      <c r="D7" s="4">
        <v>1.4</v>
      </c>
      <c r="E7" s="4">
        <v>101.50000000000001</v>
      </c>
      <c r="F7" s="4">
        <v>1.0150000000000001</v>
      </c>
      <c r="G7" s="4">
        <v>0.9852216748768472</v>
      </c>
      <c r="H7" s="4">
        <v>0.96410183711721675</v>
      </c>
    </row>
    <row r="8" spans="1:13">
      <c r="A8" s="3">
        <v>1</v>
      </c>
      <c r="B8" s="4">
        <v>2</v>
      </c>
      <c r="C8" s="4">
        <v>30.2</v>
      </c>
      <c r="D8" s="4">
        <v>2.6</v>
      </c>
      <c r="E8" s="4">
        <v>45.148076923076914</v>
      </c>
      <c r="F8" s="4">
        <v>0.45148076923076913</v>
      </c>
      <c r="G8" s="4">
        <v>2.2149337649614522</v>
      </c>
    </row>
    <row r="9" spans="1:13">
      <c r="A9" s="3">
        <v>1</v>
      </c>
      <c r="B9" s="4">
        <v>2</v>
      </c>
      <c r="C9" s="4">
        <v>30.3</v>
      </c>
      <c r="D9" s="4">
        <v>2.7</v>
      </c>
      <c r="E9" s="4">
        <v>43.854166666666664</v>
      </c>
      <c r="F9" s="4">
        <v>0.43854166666666666</v>
      </c>
      <c r="G9" s="4">
        <v>2.2802850356294537</v>
      </c>
    </row>
    <row r="10" spans="1:13">
      <c r="A10" s="3">
        <v>1</v>
      </c>
      <c r="B10" s="4">
        <v>2</v>
      </c>
      <c r="C10" s="4">
        <v>30.2</v>
      </c>
      <c r="D10" s="4">
        <v>2.6</v>
      </c>
      <c r="E10" s="4">
        <v>45.148076923076914</v>
      </c>
      <c r="F10" s="4">
        <v>0.45148076923076913</v>
      </c>
      <c r="G10" s="4">
        <v>2.2149337649614522</v>
      </c>
    </row>
    <row r="11" spans="1:13">
      <c r="A11" s="3">
        <v>1</v>
      </c>
      <c r="B11" s="4">
        <v>2</v>
      </c>
      <c r="C11" s="4">
        <v>30.1</v>
      </c>
      <c r="D11" s="4">
        <v>2.6</v>
      </c>
      <c r="E11" s="4">
        <v>44.85817307692308</v>
      </c>
      <c r="F11" s="4">
        <v>0.4485817307692308</v>
      </c>
      <c r="G11" s="4">
        <v>2.2292481646214029</v>
      </c>
    </row>
    <row r="12" spans="1:13">
      <c r="A12" s="3">
        <v>1</v>
      </c>
      <c r="B12" s="4">
        <v>2</v>
      </c>
      <c r="C12" s="4">
        <v>30.2</v>
      </c>
      <c r="D12" s="4">
        <v>2.8</v>
      </c>
      <c r="E12" s="4">
        <v>42.116071428571431</v>
      </c>
      <c r="F12" s="4">
        <v>0.42116071428571433</v>
      </c>
      <c r="G12" s="4">
        <v>2.3743905024379899</v>
      </c>
      <c r="H12" s="4">
        <v>2.2627582465223499</v>
      </c>
    </row>
    <row r="13" spans="1:13">
      <c r="A13" s="3">
        <v>1</v>
      </c>
      <c r="B13" s="4">
        <v>3</v>
      </c>
      <c r="C13" s="4">
        <v>28.3</v>
      </c>
      <c r="D13" s="4">
        <v>3.2</v>
      </c>
      <c r="E13" s="4">
        <v>32.884765625</v>
      </c>
      <c r="F13" s="4">
        <v>0.32884765625000001</v>
      </c>
      <c r="G13" s="4">
        <v>3.040921779414385</v>
      </c>
    </row>
    <row r="14" spans="1:13">
      <c r="A14" s="3">
        <v>1</v>
      </c>
      <c r="B14" s="4">
        <v>3</v>
      </c>
      <c r="C14" s="4">
        <v>28.2</v>
      </c>
      <c r="D14" s="4">
        <v>3.2</v>
      </c>
      <c r="E14" s="4">
        <v>32.6640625</v>
      </c>
      <c r="F14" s="4">
        <v>0.32664062500000002</v>
      </c>
      <c r="G14" s="4">
        <v>3.0614685481942119</v>
      </c>
    </row>
    <row r="15" spans="1:13">
      <c r="A15" s="3">
        <v>1</v>
      </c>
      <c r="B15" s="4">
        <v>3</v>
      </c>
      <c r="C15" s="4">
        <v>28.4</v>
      </c>
      <c r="D15" s="4">
        <v>3.2</v>
      </c>
      <c r="E15" s="4">
        <v>33.106249999999996</v>
      </c>
      <c r="F15" s="4">
        <v>0.33106249999999998</v>
      </c>
      <c r="G15" s="4">
        <v>3.0205776854823485</v>
      </c>
    </row>
    <row r="16" spans="1:13">
      <c r="A16" s="3">
        <v>1</v>
      </c>
      <c r="B16" s="4">
        <v>3</v>
      </c>
      <c r="C16" s="4">
        <v>28.1</v>
      </c>
      <c r="D16" s="4">
        <v>3.3</v>
      </c>
      <c r="E16" s="4">
        <v>31.559469696969703</v>
      </c>
      <c r="F16" s="4">
        <v>0.31559469696969705</v>
      </c>
      <c r="G16" s="4">
        <v>3.1686210497257452</v>
      </c>
    </row>
    <row r="17" spans="1:8">
      <c r="A17" s="3">
        <v>1</v>
      </c>
      <c r="B17" s="4">
        <v>3</v>
      </c>
      <c r="C17" s="4">
        <v>28.1</v>
      </c>
      <c r="D17" s="4">
        <v>3.2</v>
      </c>
      <c r="E17" s="4">
        <v>32.444140625000003</v>
      </c>
      <c r="F17" s="4">
        <v>0.32444140625000001</v>
      </c>
      <c r="G17" s="4">
        <v>3.0822206436543578</v>
      </c>
      <c r="H17" s="4">
        <v>3.0747619412942098</v>
      </c>
    </row>
    <row r="18" spans="1:8">
      <c r="A18" s="3">
        <v>1</v>
      </c>
      <c r="B18" s="4">
        <v>4</v>
      </c>
      <c r="C18" s="4">
        <v>27.1</v>
      </c>
      <c r="D18" s="4">
        <v>3.3</v>
      </c>
      <c r="E18" s="4">
        <v>29.46856060606061</v>
      </c>
      <c r="F18" s="4">
        <v>0.29468560606060612</v>
      </c>
      <c r="G18" s="4">
        <v>3.3934470480866863</v>
      </c>
    </row>
    <row r="19" spans="1:8">
      <c r="A19" s="3">
        <v>1</v>
      </c>
      <c r="B19" s="4">
        <v>4</v>
      </c>
      <c r="C19" s="4">
        <v>27.1</v>
      </c>
      <c r="D19" s="4">
        <v>3.3</v>
      </c>
      <c r="E19" s="4">
        <v>29.46856060606061</v>
      </c>
      <c r="F19" s="4">
        <v>0.29468560606060612</v>
      </c>
      <c r="G19" s="4">
        <v>3.3934470480866863</v>
      </c>
    </row>
    <row r="20" spans="1:8">
      <c r="A20" s="3">
        <v>1</v>
      </c>
      <c r="B20" s="4">
        <v>4</v>
      </c>
      <c r="C20" s="4">
        <v>27.1</v>
      </c>
      <c r="D20" s="4">
        <v>3.3</v>
      </c>
      <c r="E20" s="4">
        <v>29.46856060606061</v>
      </c>
      <c r="F20" s="4">
        <v>0.29468560606060612</v>
      </c>
      <c r="G20" s="4">
        <v>3.3934470480866863</v>
      </c>
    </row>
    <row r="21" spans="1:8">
      <c r="A21" s="3">
        <v>1</v>
      </c>
      <c r="B21" s="4">
        <v>4</v>
      </c>
      <c r="C21" s="4">
        <v>27.1</v>
      </c>
      <c r="D21" s="4">
        <v>3.4</v>
      </c>
      <c r="E21" s="4">
        <v>28.700367647058826</v>
      </c>
      <c r="F21" s="4">
        <v>0.28700367647058828</v>
      </c>
      <c r="G21" s="4">
        <v>3.484275923909562</v>
      </c>
    </row>
    <row r="22" spans="1:8">
      <c r="A22" s="3">
        <v>1</v>
      </c>
      <c r="B22" s="4">
        <v>4</v>
      </c>
      <c r="C22" s="4">
        <v>27.2</v>
      </c>
      <c r="D22" s="4">
        <v>3.4</v>
      </c>
      <c r="E22" s="4">
        <v>28.9</v>
      </c>
      <c r="F22" s="4">
        <v>0.28899999999999998</v>
      </c>
      <c r="G22" s="4">
        <v>3.4602076124567476</v>
      </c>
      <c r="H22" s="4">
        <v>3.4249649361252734</v>
      </c>
    </row>
    <row r="23" spans="1:8">
      <c r="A23" s="3">
        <v>1</v>
      </c>
      <c r="B23" s="4">
        <v>5</v>
      </c>
      <c r="C23" s="4">
        <v>26.4</v>
      </c>
      <c r="D23" s="4">
        <v>3.6</v>
      </c>
      <c r="E23" s="4">
        <v>25.999999999999996</v>
      </c>
      <c r="F23" s="4">
        <v>0.25999999999999995</v>
      </c>
      <c r="G23" s="4">
        <v>3.8461538461538467</v>
      </c>
    </row>
    <row r="24" spans="1:8">
      <c r="A24" s="3">
        <v>1</v>
      </c>
      <c r="B24" s="4">
        <v>5</v>
      </c>
      <c r="C24" s="4">
        <v>26.5</v>
      </c>
      <c r="D24" s="4">
        <v>3.4</v>
      </c>
      <c r="E24" s="4">
        <v>27.518014705882354</v>
      </c>
      <c r="F24" s="4">
        <v>0.27518014705882354</v>
      </c>
      <c r="G24" s="4">
        <v>3.633983085946372</v>
      </c>
    </row>
    <row r="25" spans="1:8">
      <c r="A25" s="3">
        <v>1</v>
      </c>
      <c r="B25" s="4">
        <v>5</v>
      </c>
      <c r="C25" s="4">
        <v>26.3</v>
      </c>
      <c r="D25" s="4">
        <v>3.4</v>
      </c>
      <c r="E25" s="4">
        <v>27.129779411764709</v>
      </c>
      <c r="F25" s="4">
        <v>0.2712977941176471</v>
      </c>
      <c r="G25" s="4">
        <v>3.6859864756819749</v>
      </c>
    </row>
    <row r="26" spans="1:8">
      <c r="A26" s="3">
        <v>1</v>
      </c>
      <c r="B26" s="4">
        <v>5</v>
      </c>
      <c r="C26" s="4">
        <v>26.5</v>
      </c>
      <c r="D26" s="4">
        <v>3.4</v>
      </c>
      <c r="E26" s="4">
        <v>27.518014705882354</v>
      </c>
      <c r="F26" s="4">
        <v>0.27518014705882354</v>
      </c>
      <c r="G26" s="4">
        <v>3.633983085946372</v>
      </c>
    </row>
    <row r="27" spans="1:8">
      <c r="A27" s="3">
        <v>1</v>
      </c>
      <c r="B27" s="4">
        <v>5</v>
      </c>
      <c r="C27" s="4">
        <v>26.4</v>
      </c>
      <c r="D27" s="4">
        <v>3.5</v>
      </c>
      <c r="E27" s="4">
        <v>26.64142857142857</v>
      </c>
      <c r="F27" s="4">
        <v>0.26641428571428571</v>
      </c>
      <c r="G27" s="4">
        <v>3.7535524693013032</v>
      </c>
      <c r="H27" s="4">
        <v>3.7107317926059742</v>
      </c>
    </row>
    <row r="28" spans="1:8">
      <c r="A28" s="3">
        <v>2</v>
      </c>
      <c r="B28" s="4">
        <v>1</v>
      </c>
      <c r="C28" s="4">
        <v>35.700000000000003</v>
      </c>
      <c r="D28" s="4">
        <v>2.2999999999999998</v>
      </c>
      <c r="E28" s="4">
        <v>70.415760869565247</v>
      </c>
      <c r="F28" s="4">
        <v>0.70415760869565247</v>
      </c>
      <c r="G28" s="4">
        <v>1.4201366109674676</v>
      </c>
    </row>
    <row r="29" spans="1:8">
      <c r="A29" s="3">
        <v>2</v>
      </c>
      <c r="B29" s="4">
        <v>1</v>
      </c>
      <c r="C29" s="4">
        <v>35.1</v>
      </c>
      <c r="D29" s="4">
        <v>2.2000000000000002</v>
      </c>
      <c r="E29" s="4">
        <v>71.100568181818176</v>
      </c>
      <c r="F29" s="4">
        <v>0.7110056818181818</v>
      </c>
      <c r="G29" s="4">
        <v>1.4064585214604794</v>
      </c>
    </row>
    <row r="30" spans="1:8">
      <c r="A30" s="3">
        <v>2</v>
      </c>
      <c r="B30" s="4">
        <v>1</v>
      </c>
      <c r="C30" s="4">
        <v>35</v>
      </c>
      <c r="D30" s="4">
        <v>2.2999999999999998</v>
      </c>
      <c r="E30" s="4">
        <v>67.726086956521755</v>
      </c>
      <c r="F30" s="4">
        <v>0.67726086956521758</v>
      </c>
      <c r="G30" s="4">
        <v>1.4765359183411435</v>
      </c>
    </row>
    <row r="31" spans="1:8">
      <c r="A31" s="3">
        <v>2</v>
      </c>
      <c r="B31" s="4">
        <v>1</v>
      </c>
      <c r="C31" s="4">
        <v>35.1</v>
      </c>
      <c r="D31" s="4">
        <v>2.2000000000000002</v>
      </c>
      <c r="E31" s="4">
        <v>71.100568181818176</v>
      </c>
      <c r="F31" s="4">
        <v>0.7110056818181818</v>
      </c>
      <c r="G31" s="4">
        <v>1.4064585214604794</v>
      </c>
    </row>
    <row r="32" spans="1:8">
      <c r="A32" s="3">
        <v>2</v>
      </c>
      <c r="B32" s="4">
        <v>1</v>
      </c>
      <c r="C32" s="4">
        <v>34.9</v>
      </c>
      <c r="D32" s="4">
        <v>2.2999999999999998</v>
      </c>
      <c r="E32" s="4">
        <v>67.346195652173918</v>
      </c>
      <c r="F32" s="4">
        <v>0.67346195652173924</v>
      </c>
      <c r="G32" s="4">
        <v>1.4848648692269824</v>
      </c>
      <c r="H32" s="4">
        <v>1.4388908882913103</v>
      </c>
    </row>
    <row r="33" spans="1:8">
      <c r="A33" s="3">
        <v>2</v>
      </c>
      <c r="B33" s="4">
        <v>2</v>
      </c>
      <c r="C33" s="4">
        <v>30.3</v>
      </c>
      <c r="D33" s="4">
        <v>3.6</v>
      </c>
      <c r="E33" s="4">
        <v>33.678125000000001</v>
      </c>
      <c r="F33" s="4">
        <v>0.33678125000000003</v>
      </c>
      <c r="G33" s="4">
        <v>2.969286443351582</v>
      </c>
    </row>
    <row r="34" spans="1:8">
      <c r="A34" s="3">
        <v>2</v>
      </c>
      <c r="B34" s="4">
        <v>2</v>
      </c>
      <c r="C34" s="4">
        <v>29.9</v>
      </c>
      <c r="D34" s="4">
        <v>3.4</v>
      </c>
      <c r="E34" s="4">
        <v>34.568014705882355</v>
      </c>
      <c r="F34" s="4">
        <v>0.34568014705882355</v>
      </c>
      <c r="G34" s="4">
        <v>2.8928476469024194</v>
      </c>
    </row>
    <row r="35" spans="1:8">
      <c r="A35" s="3">
        <v>2</v>
      </c>
      <c r="B35" s="4">
        <v>2</v>
      </c>
      <c r="C35" s="4">
        <v>29.8</v>
      </c>
      <c r="D35" s="4">
        <v>3.4</v>
      </c>
      <c r="E35" s="4">
        <v>34.348529411764716</v>
      </c>
      <c r="F35" s="4">
        <v>0.34348529411764717</v>
      </c>
      <c r="G35" s="4">
        <v>2.9113327910262439</v>
      </c>
    </row>
    <row r="36" spans="1:8">
      <c r="A36" s="3">
        <v>2</v>
      </c>
      <c r="B36" s="4">
        <v>2</v>
      </c>
      <c r="C36" s="4">
        <v>30.2</v>
      </c>
      <c r="D36" s="4">
        <v>3.5</v>
      </c>
      <c r="E36" s="4">
        <v>34.322857142857139</v>
      </c>
      <c r="F36" s="4">
        <v>0.34322857142857138</v>
      </c>
      <c r="G36" s="4">
        <v>2.9135103637725801</v>
      </c>
    </row>
    <row r="37" spans="1:8">
      <c r="A37" s="3">
        <v>2</v>
      </c>
      <c r="B37" s="4">
        <v>2</v>
      </c>
      <c r="C37" s="4">
        <v>30.2</v>
      </c>
      <c r="D37" s="4">
        <v>3.6</v>
      </c>
      <c r="E37" s="4">
        <v>33.468055555555551</v>
      </c>
      <c r="F37" s="4">
        <v>0.33468055555555554</v>
      </c>
      <c r="G37" s="4">
        <v>2.9879238079428978</v>
      </c>
      <c r="H37" s="4">
        <v>2.9349802105991443</v>
      </c>
    </row>
    <row r="38" spans="1:8">
      <c r="A38" s="3">
        <v>2</v>
      </c>
      <c r="B38" s="4">
        <v>3</v>
      </c>
      <c r="C38" s="4">
        <v>27.8</v>
      </c>
      <c r="D38" s="4">
        <v>4.2</v>
      </c>
      <c r="E38" s="4">
        <v>25.101190476190478</v>
      </c>
      <c r="F38" s="4">
        <v>0.25101190476190477</v>
      </c>
      <c r="G38" s="4">
        <v>3.983874792506521</v>
      </c>
    </row>
    <row r="39" spans="1:8">
      <c r="A39" s="3">
        <v>2</v>
      </c>
      <c r="B39" s="4">
        <v>3</v>
      </c>
      <c r="C39" s="4">
        <v>27.8</v>
      </c>
      <c r="D39" s="4">
        <v>4.2</v>
      </c>
      <c r="E39" s="4">
        <v>25.101190476190478</v>
      </c>
      <c r="F39" s="4">
        <v>0.25101190476190477</v>
      </c>
      <c r="G39" s="4">
        <v>3.983874792506521</v>
      </c>
    </row>
    <row r="40" spans="1:8">
      <c r="A40" s="3">
        <v>2</v>
      </c>
      <c r="B40" s="4">
        <v>3</v>
      </c>
      <c r="C40" s="4">
        <v>27.8</v>
      </c>
      <c r="D40" s="4">
        <v>4.3</v>
      </c>
      <c r="E40" s="4">
        <v>24.616279069767444</v>
      </c>
      <c r="F40" s="4">
        <v>0.24616279069767444</v>
      </c>
      <c r="G40" s="4">
        <v>4.0623523854511099</v>
      </c>
    </row>
    <row r="41" spans="1:8">
      <c r="A41" s="3">
        <v>2</v>
      </c>
      <c r="B41" s="4">
        <v>3</v>
      </c>
      <c r="C41" s="4">
        <v>27.7</v>
      </c>
      <c r="D41" s="4">
        <v>4.3</v>
      </c>
      <c r="E41" s="4">
        <v>24.454941860465116</v>
      </c>
      <c r="F41" s="4">
        <v>0.24454941860465115</v>
      </c>
      <c r="G41" s="4">
        <v>4.0891530460624077</v>
      </c>
    </row>
    <row r="42" spans="1:8">
      <c r="A42" s="3">
        <v>2</v>
      </c>
      <c r="B42" s="4">
        <v>3</v>
      </c>
      <c r="C42" s="4">
        <v>27.9</v>
      </c>
      <c r="D42" s="4">
        <v>4.3</v>
      </c>
      <c r="E42" s="4">
        <v>24.778197674418603</v>
      </c>
      <c r="F42" s="4">
        <v>0.24778197674418603</v>
      </c>
      <c r="G42" s="4">
        <v>4.0358060466698733</v>
      </c>
      <c r="H42" s="4">
        <v>4.0310122126392862</v>
      </c>
    </row>
    <row r="43" spans="1:8">
      <c r="A43" s="3">
        <v>2</v>
      </c>
      <c r="B43" s="4">
        <v>4</v>
      </c>
      <c r="C43" s="4">
        <v>26.5</v>
      </c>
      <c r="D43" s="4">
        <v>4.5</v>
      </c>
      <c r="E43" s="4">
        <v>21.756944444444443</v>
      </c>
      <c r="F43" s="4">
        <v>0.21756944444444443</v>
      </c>
      <c r="G43" s="4">
        <v>4.596233641876796</v>
      </c>
    </row>
    <row r="44" spans="1:8">
      <c r="A44" s="3">
        <v>2</v>
      </c>
      <c r="B44" s="4">
        <v>4</v>
      </c>
      <c r="C44" s="4">
        <v>26.3</v>
      </c>
      <c r="D44" s="4">
        <v>4.5999999999999996</v>
      </c>
      <c r="E44" s="4">
        <v>21.095923913043482</v>
      </c>
      <c r="F44" s="4">
        <v>0.21095923913043482</v>
      </c>
      <c r="G44" s="4">
        <v>4.7402522123323836</v>
      </c>
    </row>
    <row r="45" spans="1:8">
      <c r="A45" s="3">
        <v>2</v>
      </c>
      <c r="B45" s="4">
        <v>4</v>
      </c>
      <c r="C45" s="4">
        <v>26.4</v>
      </c>
      <c r="D45" s="4">
        <v>4.5</v>
      </c>
      <c r="E45" s="4">
        <v>21.61</v>
      </c>
      <c r="F45" s="4">
        <v>0.21609999999999999</v>
      </c>
      <c r="G45" s="4">
        <v>4.6274872744099955</v>
      </c>
    </row>
    <row r="46" spans="1:8">
      <c r="A46" s="3">
        <v>2</v>
      </c>
      <c r="B46" s="4">
        <v>4</v>
      </c>
      <c r="C46" s="4">
        <v>26.2</v>
      </c>
      <c r="D46" s="4">
        <v>4.5999999999999996</v>
      </c>
      <c r="E46" s="4">
        <v>20.953260869565216</v>
      </c>
      <c r="F46" s="4">
        <v>0.20953260869565216</v>
      </c>
      <c r="G46" s="4">
        <v>4.7725268454635064</v>
      </c>
    </row>
    <row r="47" spans="1:8">
      <c r="A47" s="3">
        <v>2</v>
      </c>
      <c r="B47" s="4">
        <v>4</v>
      </c>
      <c r="C47" s="4">
        <v>26.5</v>
      </c>
      <c r="D47" s="4">
        <v>4.5999999999999996</v>
      </c>
      <c r="E47" s="4">
        <v>21.38288043478261</v>
      </c>
      <c r="F47" s="4">
        <v>0.21382880434782611</v>
      </c>
      <c r="G47" s="4">
        <v>4.6766384119762607</v>
      </c>
      <c r="H47" s="4">
        <v>4.682627677211789</v>
      </c>
    </row>
    <row r="48" spans="1:8">
      <c r="A48" s="3">
        <v>2</v>
      </c>
      <c r="B48" s="4">
        <v>5</v>
      </c>
      <c r="C48" s="4">
        <v>25.6</v>
      </c>
      <c r="D48" s="4">
        <v>4.7</v>
      </c>
      <c r="E48" s="4">
        <v>19.779787234042558</v>
      </c>
      <c r="F48" s="4">
        <v>0.19779787234042559</v>
      </c>
      <c r="G48" s="4">
        <v>5.0556661109019512</v>
      </c>
    </row>
    <row r="49" spans="1:8">
      <c r="A49" s="3">
        <v>2</v>
      </c>
      <c r="B49" s="4">
        <v>5</v>
      </c>
      <c r="C49" s="4">
        <v>26.2</v>
      </c>
      <c r="D49" s="4">
        <v>4.7</v>
      </c>
      <c r="E49" s="4">
        <v>20.606382978723403</v>
      </c>
      <c r="F49" s="4">
        <v>0.20606382978723403</v>
      </c>
      <c r="G49" s="4">
        <v>4.85286525554982</v>
      </c>
    </row>
    <row r="50" spans="1:8">
      <c r="A50" s="3">
        <v>2</v>
      </c>
      <c r="B50" s="4">
        <v>5</v>
      </c>
      <c r="C50" s="4">
        <v>25.5</v>
      </c>
      <c r="D50" s="4">
        <v>4.8</v>
      </c>
      <c r="E50" s="4">
        <v>19.333593749999999</v>
      </c>
      <c r="F50" s="4">
        <v>0.1933359375</v>
      </c>
      <c r="G50" s="4">
        <v>5.1723441225199016</v>
      </c>
    </row>
    <row r="51" spans="1:8">
      <c r="A51" s="3">
        <v>2</v>
      </c>
      <c r="B51" s="4">
        <v>5</v>
      </c>
      <c r="C51" s="4">
        <v>26.2</v>
      </c>
      <c r="D51" s="4">
        <v>4.5999999999999996</v>
      </c>
      <c r="E51" s="4">
        <v>20.953260869565216</v>
      </c>
      <c r="F51" s="4">
        <v>0.20953260869565216</v>
      </c>
      <c r="G51" s="4">
        <v>4.7725268454635064</v>
      </c>
    </row>
    <row r="52" spans="1:8">
      <c r="A52" s="3">
        <v>2</v>
      </c>
      <c r="B52" s="4">
        <v>5</v>
      </c>
      <c r="C52" s="4">
        <v>26</v>
      </c>
      <c r="D52" s="4">
        <v>4.7</v>
      </c>
      <c r="E52" s="4">
        <v>20.328723404255321</v>
      </c>
      <c r="F52" s="4">
        <v>0.20328723404255322</v>
      </c>
      <c r="G52" s="4">
        <v>4.9191480454236221</v>
      </c>
      <c r="H52" s="4">
        <v>4.9545100759717604</v>
      </c>
    </row>
    <row r="53" spans="1:8">
      <c r="A53" s="3">
        <v>3</v>
      </c>
      <c r="B53" s="4">
        <v>1</v>
      </c>
      <c r="C53" s="4">
        <v>35.299999999999997</v>
      </c>
      <c r="D53" s="4">
        <v>2.6</v>
      </c>
      <c r="E53" s="4">
        <v>61.20817307692306</v>
      </c>
      <c r="F53" s="4">
        <v>0.61208173076923067</v>
      </c>
      <c r="G53" s="4">
        <v>1.6337687431762666</v>
      </c>
    </row>
    <row r="54" spans="1:8">
      <c r="A54" s="3">
        <v>3</v>
      </c>
      <c r="B54" s="4">
        <v>1</v>
      </c>
      <c r="C54" s="4">
        <v>34.799999999999997</v>
      </c>
      <c r="D54" s="4">
        <v>2.8</v>
      </c>
      <c r="E54" s="4">
        <v>55.464285714285701</v>
      </c>
      <c r="F54" s="4">
        <v>0.55464285714285699</v>
      </c>
      <c r="G54" s="4">
        <v>1.8029620090148106</v>
      </c>
    </row>
    <row r="55" spans="1:8">
      <c r="A55" s="3">
        <v>3</v>
      </c>
      <c r="B55" s="4">
        <v>1</v>
      </c>
      <c r="C55" s="4">
        <v>35.299999999999997</v>
      </c>
      <c r="D55" s="4">
        <v>2.7</v>
      </c>
      <c r="E55" s="4">
        <v>59.039351851851833</v>
      </c>
      <c r="F55" s="4">
        <v>0.5903935185185184</v>
      </c>
      <c r="G55" s="4">
        <v>1.6937855322485791</v>
      </c>
    </row>
    <row r="56" spans="1:8">
      <c r="A56" s="3">
        <v>3</v>
      </c>
      <c r="B56" s="4">
        <v>1</v>
      </c>
      <c r="C56" s="4">
        <v>35.299999999999997</v>
      </c>
      <c r="D56" s="4">
        <v>2.7</v>
      </c>
      <c r="E56" s="4">
        <v>59.039351851851833</v>
      </c>
      <c r="F56" s="4">
        <v>0.5903935185185184</v>
      </c>
      <c r="G56" s="4">
        <v>1.6937855322485791</v>
      </c>
    </row>
    <row r="57" spans="1:8">
      <c r="A57" s="3">
        <v>3</v>
      </c>
      <c r="B57" s="4">
        <v>1</v>
      </c>
      <c r="C57" s="4">
        <v>34.799999999999997</v>
      </c>
      <c r="D57" s="4">
        <v>2.8</v>
      </c>
      <c r="E57" s="4">
        <v>55.464285714285701</v>
      </c>
      <c r="F57" s="4">
        <v>0.55464285714285699</v>
      </c>
      <c r="G57" s="4">
        <v>1.8029620090148106</v>
      </c>
      <c r="H57" s="4">
        <v>1.7254527651406093</v>
      </c>
    </row>
    <row r="58" spans="1:8">
      <c r="A58" s="3">
        <v>3</v>
      </c>
      <c r="B58" s="4">
        <v>2</v>
      </c>
      <c r="C58" s="4">
        <v>31</v>
      </c>
      <c r="D58" s="4">
        <v>3.8</v>
      </c>
      <c r="E58" s="4">
        <v>33.511842105263163</v>
      </c>
      <c r="F58" s="4">
        <v>0.33511842105263162</v>
      </c>
      <c r="G58" s="4">
        <v>2.9840197887628093</v>
      </c>
    </row>
    <row r="59" spans="1:8">
      <c r="A59" s="3">
        <v>3</v>
      </c>
      <c r="B59" s="4">
        <v>2</v>
      </c>
      <c r="C59" s="4">
        <v>31</v>
      </c>
      <c r="D59" s="4">
        <v>3.8</v>
      </c>
      <c r="E59" s="4">
        <v>33.511842105263163</v>
      </c>
      <c r="F59" s="4">
        <v>0.33511842105263162</v>
      </c>
      <c r="G59" s="4">
        <v>2.9840197887628093</v>
      </c>
    </row>
    <row r="60" spans="1:8">
      <c r="A60" s="3">
        <v>3</v>
      </c>
      <c r="B60" s="4">
        <v>2</v>
      </c>
      <c r="C60" s="4">
        <v>30.8</v>
      </c>
      <c r="D60" s="4">
        <v>3.9</v>
      </c>
      <c r="E60" s="4">
        <v>32.35512820512821</v>
      </c>
      <c r="F60" s="4">
        <v>0.32355128205128209</v>
      </c>
      <c r="G60" s="4">
        <v>3.0907001624598802</v>
      </c>
    </row>
    <row r="61" spans="1:8">
      <c r="A61" s="3">
        <v>3</v>
      </c>
      <c r="B61" s="4">
        <v>2</v>
      </c>
      <c r="C61" s="4">
        <v>30.2</v>
      </c>
      <c r="D61" s="4">
        <v>3.9</v>
      </c>
      <c r="E61" s="4">
        <v>31.18205128205128</v>
      </c>
      <c r="F61" s="4">
        <v>0.31182051282051282</v>
      </c>
      <c r="G61" s="4">
        <v>3.2069731107639177</v>
      </c>
    </row>
    <row r="62" spans="1:8">
      <c r="A62" s="3">
        <v>3</v>
      </c>
      <c r="B62" s="4">
        <v>2</v>
      </c>
      <c r="C62" s="4">
        <v>30.2</v>
      </c>
      <c r="D62" s="4">
        <v>3.9</v>
      </c>
      <c r="E62" s="4">
        <v>31.18205128205128</v>
      </c>
      <c r="F62" s="4">
        <v>0.31182051282051282</v>
      </c>
      <c r="G62" s="4">
        <v>3.2069731107639177</v>
      </c>
      <c r="H62" s="4">
        <v>3.094537192302667</v>
      </c>
    </row>
    <row r="63" spans="1:8">
      <c r="A63" s="3">
        <v>3</v>
      </c>
      <c r="B63" s="4">
        <v>3</v>
      </c>
      <c r="C63" s="4">
        <v>27.9</v>
      </c>
      <c r="D63" s="4">
        <v>4.7</v>
      </c>
      <c r="E63" s="4">
        <v>23.052393617021277</v>
      </c>
      <c r="F63" s="4">
        <v>0.23052393617021277</v>
      </c>
      <c r="G63" s="4">
        <v>4.3379443220231435</v>
      </c>
    </row>
    <row r="64" spans="1:8">
      <c r="A64" s="3">
        <v>3</v>
      </c>
      <c r="B64" s="4">
        <v>3</v>
      </c>
      <c r="C64" s="4">
        <v>28.1</v>
      </c>
      <c r="D64" s="4">
        <v>4.7</v>
      </c>
      <c r="E64" s="4">
        <v>23.350265957446812</v>
      </c>
      <c r="F64" s="4">
        <v>0.23350265957446811</v>
      </c>
      <c r="G64" s="4">
        <v>4.2826064671913615</v>
      </c>
    </row>
    <row r="65" spans="1:8">
      <c r="A65" s="3">
        <v>3</v>
      </c>
      <c r="B65" s="4">
        <v>3</v>
      </c>
      <c r="C65" s="4">
        <v>28</v>
      </c>
      <c r="D65" s="4">
        <v>4.7</v>
      </c>
      <c r="E65" s="4">
        <v>23.201063829787234</v>
      </c>
      <c r="F65" s="4">
        <v>0.23201063829787236</v>
      </c>
      <c r="G65" s="4">
        <v>4.3101471869411707</v>
      </c>
    </row>
    <row r="66" spans="1:8">
      <c r="A66" s="3">
        <v>3</v>
      </c>
      <c r="B66" s="4">
        <v>3</v>
      </c>
      <c r="C66" s="4">
        <v>28</v>
      </c>
      <c r="D66" s="4">
        <v>4.5999999999999996</v>
      </c>
      <c r="E66" s="4">
        <v>23.604347826086958</v>
      </c>
      <c r="F66" s="4">
        <v>0.23604347826086958</v>
      </c>
      <c r="G66" s="4">
        <v>4.2365076441333578</v>
      </c>
    </row>
    <row r="67" spans="1:8">
      <c r="A67" s="3">
        <v>3</v>
      </c>
      <c r="B67" s="4">
        <v>3</v>
      </c>
      <c r="C67" s="4">
        <v>28</v>
      </c>
      <c r="D67" s="4">
        <v>4.7</v>
      </c>
      <c r="E67" s="4">
        <v>23.201063829787234</v>
      </c>
      <c r="F67" s="4">
        <v>0.23201063829787236</v>
      </c>
      <c r="G67" s="4">
        <v>4.3101471869411707</v>
      </c>
      <c r="H67" s="4">
        <v>4.2954705614460407</v>
      </c>
    </row>
    <row r="68" spans="1:8">
      <c r="A68" s="3">
        <v>3</v>
      </c>
      <c r="B68" s="4">
        <v>4</v>
      </c>
      <c r="C68" s="4">
        <v>26.2</v>
      </c>
      <c r="D68" s="4">
        <v>4.9000000000000004</v>
      </c>
      <c r="E68" s="4">
        <v>19.961224489795914</v>
      </c>
      <c r="F68" s="4">
        <v>0.19961224489795915</v>
      </c>
      <c r="G68" s="4">
        <v>5.0097127083120343</v>
      </c>
    </row>
    <row r="69" spans="1:8">
      <c r="A69" s="3">
        <v>3</v>
      </c>
      <c r="B69" s="4">
        <v>4</v>
      </c>
      <c r="C69" s="4">
        <v>26.2</v>
      </c>
      <c r="D69" s="4">
        <v>4.9000000000000004</v>
      </c>
      <c r="E69" s="4">
        <v>19.961224489795914</v>
      </c>
      <c r="F69" s="4">
        <v>0.19961224489795915</v>
      </c>
      <c r="G69" s="4">
        <v>5.0097127083120343</v>
      </c>
    </row>
    <row r="70" spans="1:8">
      <c r="A70" s="3">
        <v>3</v>
      </c>
      <c r="B70" s="4">
        <v>4</v>
      </c>
      <c r="C70" s="4">
        <v>26.1</v>
      </c>
      <c r="D70" s="4">
        <v>4.9000000000000004</v>
      </c>
      <c r="E70" s="4">
        <v>19.82780612244898</v>
      </c>
      <c r="F70" s="4">
        <v>0.19827806122448979</v>
      </c>
      <c r="G70" s="4">
        <v>5.0434223222901258</v>
      </c>
    </row>
    <row r="71" spans="1:8">
      <c r="A71" s="3">
        <v>3</v>
      </c>
      <c r="B71" s="4">
        <v>4</v>
      </c>
      <c r="C71" s="4">
        <v>26.2</v>
      </c>
      <c r="D71" s="4">
        <v>4.9000000000000004</v>
      </c>
      <c r="E71" s="4">
        <v>19.961224489795914</v>
      </c>
      <c r="F71" s="4">
        <v>0.19961224489795915</v>
      </c>
      <c r="G71" s="4">
        <v>5.0097127083120343</v>
      </c>
    </row>
    <row r="72" spans="1:8">
      <c r="A72" s="3">
        <v>3</v>
      </c>
      <c r="B72" s="4">
        <v>4</v>
      </c>
      <c r="C72" s="4">
        <v>26.2</v>
      </c>
      <c r="D72" s="4">
        <v>4.9000000000000004</v>
      </c>
      <c r="E72" s="4">
        <v>19.961224489795914</v>
      </c>
      <c r="F72" s="4">
        <v>0.19961224489795915</v>
      </c>
      <c r="G72" s="4">
        <v>5.0097127083120343</v>
      </c>
      <c r="H72" s="4">
        <v>5.0164546311076519</v>
      </c>
    </row>
    <row r="73" spans="1:8">
      <c r="A73" s="3">
        <v>3</v>
      </c>
      <c r="B73" s="4">
        <v>5</v>
      </c>
      <c r="C73" s="4">
        <v>25.1</v>
      </c>
      <c r="D73" s="4">
        <v>5</v>
      </c>
      <c r="E73" s="4">
        <v>18.250250000000001</v>
      </c>
      <c r="F73" s="4">
        <v>0.18250250000000001</v>
      </c>
      <c r="G73" s="4">
        <v>5.479376994835687</v>
      </c>
    </row>
    <row r="74" spans="1:8">
      <c r="A74" s="3">
        <v>3</v>
      </c>
      <c r="B74" s="4">
        <v>5</v>
      </c>
      <c r="C74" s="4">
        <v>25</v>
      </c>
      <c r="D74" s="4">
        <v>5.2</v>
      </c>
      <c r="E74" s="4">
        <v>17.624038461538461</v>
      </c>
      <c r="F74" s="4">
        <v>0.1762403846153846</v>
      </c>
      <c r="G74" s="4">
        <v>5.674068416171095</v>
      </c>
    </row>
    <row r="75" spans="1:8">
      <c r="A75" s="3">
        <v>3</v>
      </c>
      <c r="B75" s="4">
        <v>5</v>
      </c>
      <c r="C75" s="4">
        <v>24.9</v>
      </c>
      <c r="D75" s="4">
        <v>5.0999999999999996</v>
      </c>
      <c r="E75" s="4">
        <v>17.746323529411761</v>
      </c>
      <c r="F75" s="4">
        <v>0.17746323529411762</v>
      </c>
      <c r="G75" s="4">
        <v>5.6349699606380783</v>
      </c>
    </row>
    <row r="76" spans="1:8">
      <c r="A76" s="3">
        <v>3</v>
      </c>
      <c r="B76" s="4">
        <v>5</v>
      </c>
      <c r="C76" s="4">
        <v>25</v>
      </c>
      <c r="D76" s="4">
        <v>5.2</v>
      </c>
      <c r="E76" s="4">
        <v>17.624038461538461</v>
      </c>
      <c r="F76" s="4">
        <v>0.1762403846153846</v>
      </c>
      <c r="G76" s="4">
        <v>5.674068416171095</v>
      </c>
    </row>
    <row r="77" spans="1:8">
      <c r="A77" s="3">
        <v>3</v>
      </c>
      <c r="B77" s="4">
        <v>5</v>
      </c>
      <c r="C77" s="4">
        <v>25.1</v>
      </c>
      <c r="D77" s="4">
        <v>5.2</v>
      </c>
      <c r="E77" s="4">
        <v>17.744471153846156</v>
      </c>
      <c r="F77" s="4">
        <v>0.17744471153846156</v>
      </c>
      <c r="G77" s="4">
        <v>5.6355582047495831</v>
      </c>
      <c r="H77" s="4">
        <v>5.6196083985131073</v>
      </c>
    </row>
    <row r="78" spans="1:8">
      <c r="A78" s="3"/>
    </row>
    <row r="80" spans="1:8">
      <c r="A80" s="3" t="s">
        <v>11</v>
      </c>
      <c r="B80" s="4" t="s">
        <v>12</v>
      </c>
      <c r="C80" s="4" t="s">
        <v>13</v>
      </c>
    </row>
    <row r="81" spans="1:3">
      <c r="A81" s="4">
        <v>1</v>
      </c>
      <c r="B81" s="4">
        <v>1</v>
      </c>
      <c r="C81" s="4">
        <v>0.96410183711721675</v>
      </c>
    </row>
    <row r="82" spans="1:3">
      <c r="A82" s="4">
        <v>1</v>
      </c>
      <c r="B82" s="4">
        <v>2</v>
      </c>
      <c r="C82" s="4">
        <v>2.2627582465223499</v>
      </c>
    </row>
    <row r="83" spans="1:3">
      <c r="A83" s="4">
        <v>1</v>
      </c>
      <c r="B83" s="4">
        <v>3</v>
      </c>
      <c r="C83" s="4">
        <v>3.0747619412942098</v>
      </c>
    </row>
    <row r="84" spans="1:3">
      <c r="A84" s="4">
        <v>1</v>
      </c>
      <c r="B84" s="4">
        <v>4</v>
      </c>
      <c r="C84" s="4">
        <v>3.4249649361252734</v>
      </c>
    </row>
    <row r="85" spans="1:3">
      <c r="A85" s="4">
        <v>1</v>
      </c>
      <c r="B85" s="4">
        <v>5</v>
      </c>
      <c r="C85" s="4">
        <v>3.7107317926059742</v>
      </c>
    </row>
    <row r="86" spans="1:3">
      <c r="A86" s="4">
        <v>2</v>
      </c>
      <c r="B86" s="4">
        <v>1</v>
      </c>
      <c r="C86" s="4">
        <v>1.4388908882913103</v>
      </c>
    </row>
    <row r="87" spans="1:3">
      <c r="A87" s="4">
        <v>2</v>
      </c>
      <c r="B87" s="4">
        <v>2</v>
      </c>
      <c r="C87" s="4">
        <v>2.9349802105991443</v>
      </c>
    </row>
    <row r="88" spans="1:3">
      <c r="A88" s="4">
        <v>2</v>
      </c>
      <c r="B88" s="4">
        <v>3</v>
      </c>
      <c r="C88" s="4">
        <v>4.0310122126392862</v>
      </c>
    </row>
    <row r="89" spans="1:3">
      <c r="A89" s="4">
        <v>2</v>
      </c>
      <c r="B89" s="4">
        <v>4</v>
      </c>
      <c r="C89" s="4">
        <v>4.682627677211789</v>
      </c>
    </row>
    <row r="90" spans="1:3">
      <c r="A90" s="4">
        <v>2</v>
      </c>
      <c r="B90" s="4">
        <v>5</v>
      </c>
      <c r="C90" s="4">
        <v>4.9545100759717604</v>
      </c>
    </row>
    <row r="91" spans="1:3">
      <c r="A91" s="4">
        <v>3</v>
      </c>
      <c r="B91" s="4">
        <v>1</v>
      </c>
      <c r="C91" s="4">
        <v>1.7254527651406093</v>
      </c>
    </row>
    <row r="92" spans="1:3">
      <c r="A92" s="4">
        <v>3</v>
      </c>
      <c r="B92" s="4">
        <v>2</v>
      </c>
      <c r="C92" s="4">
        <v>3.094537192302667</v>
      </c>
    </row>
    <row r="93" spans="1:3">
      <c r="A93" s="4">
        <v>3</v>
      </c>
      <c r="B93" s="4">
        <v>3</v>
      </c>
      <c r="C93" s="4">
        <v>4.2954705614460407</v>
      </c>
    </row>
    <row r="94" spans="1:3">
      <c r="A94" s="4">
        <v>3</v>
      </c>
      <c r="B94" s="4">
        <v>4</v>
      </c>
      <c r="C94" s="4">
        <v>5.0164546311076519</v>
      </c>
    </row>
    <row r="95" spans="1:3">
      <c r="A95" s="4">
        <v>3</v>
      </c>
      <c r="B95" s="4">
        <v>5</v>
      </c>
      <c r="C95" s="4">
        <v>5.6196083985131073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8341-2002-4795-BE50-F63C22C86C4F}">
  <dimension ref="A1:M95"/>
  <sheetViews>
    <sheetView tabSelected="1" workbookViewId="0">
      <selection activeCell="L27" sqref="L27"/>
    </sheetView>
  </sheetViews>
  <sheetFormatPr defaultRowHeight="15"/>
  <cols>
    <col min="1" max="1" width="29.7109375" style="4" customWidth="1"/>
    <col min="2" max="2" width="29.42578125" style="4" customWidth="1"/>
    <col min="3" max="3" width="15.42578125" style="4" customWidth="1"/>
    <col min="4" max="4" width="19.42578125" style="4" customWidth="1"/>
    <col min="5" max="5" width="16.7109375" style="4" customWidth="1"/>
    <col min="6" max="6" width="19.85546875" style="4" customWidth="1"/>
    <col min="7" max="7" width="29.42578125" style="4" customWidth="1"/>
    <col min="8" max="8" width="21.7109375" style="4" customWidth="1"/>
    <col min="9" max="9" width="9.140625" style="4"/>
    <col min="10" max="10" width="14.42578125" style="4" customWidth="1"/>
    <col min="11" max="11" width="15.7109375" style="4" customWidth="1"/>
    <col min="12" max="12" width="21.140625" style="4" customWidth="1"/>
    <col min="13" max="16384" width="9.140625" style="4"/>
  </cols>
  <sheetData>
    <row r="1" spans="1:13">
      <c r="A1" s="3" t="s">
        <v>14</v>
      </c>
    </row>
    <row r="2" spans="1:13">
      <c r="A2" s="3" t="s">
        <v>15</v>
      </c>
      <c r="B2" s="3" t="s">
        <v>16</v>
      </c>
      <c r="C2" s="5" t="s">
        <v>17</v>
      </c>
      <c r="D2" s="3" t="s">
        <v>18</v>
      </c>
      <c r="E2" s="3" t="s">
        <v>19</v>
      </c>
      <c r="F2" s="3" t="s">
        <v>1</v>
      </c>
      <c r="G2" s="3" t="s">
        <v>2</v>
      </c>
      <c r="H2" s="3" t="s">
        <v>20</v>
      </c>
      <c r="K2" s="5" t="s">
        <v>9</v>
      </c>
      <c r="L2" s="3" t="s">
        <v>10</v>
      </c>
    </row>
    <row r="3" spans="1:13">
      <c r="A3" s="3">
        <v>1</v>
      </c>
      <c r="B3" s="4">
        <v>1</v>
      </c>
      <c r="C3" s="4">
        <v>35.299999999999997</v>
      </c>
      <c r="D3" s="4">
        <v>1.3</v>
      </c>
      <c r="E3" s="4">
        <v>120.46634615384613</v>
      </c>
      <c r="F3" s="4">
        <v>1.2046634615384613</v>
      </c>
      <c r="G3" s="4">
        <v>0.83010735523007562</v>
      </c>
      <c r="K3" s="4">
        <v>0.35299999999999998</v>
      </c>
      <c r="L3" s="4">
        <v>1.3000000000000001E-2</v>
      </c>
      <c r="M3" s="4">
        <v>1.2046634615384613</v>
      </c>
    </row>
    <row r="4" spans="1:13">
      <c r="A4" s="3">
        <v>1</v>
      </c>
      <c r="B4" s="4">
        <v>1</v>
      </c>
      <c r="C4" s="4">
        <v>35.5</v>
      </c>
      <c r="D4" s="4">
        <v>1.2</v>
      </c>
      <c r="E4" s="4">
        <v>131.87604166666668</v>
      </c>
      <c r="F4" s="4">
        <v>1.3187604166666669</v>
      </c>
      <c r="G4" s="4">
        <v>0.75828784922709924</v>
      </c>
    </row>
    <row r="5" spans="1:13">
      <c r="A5" s="3">
        <v>1</v>
      </c>
      <c r="B5" s="4">
        <v>1</v>
      </c>
      <c r="C5" s="4">
        <v>35.6</v>
      </c>
      <c r="D5" s="4">
        <v>1.3</v>
      </c>
      <c r="E5" s="4">
        <v>122.51153846153848</v>
      </c>
      <c r="F5" s="4">
        <v>1.2251153846153848</v>
      </c>
      <c r="G5" s="4">
        <v>0.81624964681505652</v>
      </c>
    </row>
    <row r="6" spans="1:13">
      <c r="A6" s="3">
        <v>1</v>
      </c>
      <c r="B6" s="4">
        <v>1</v>
      </c>
      <c r="C6" s="4">
        <v>35</v>
      </c>
      <c r="D6" s="4">
        <v>1.2</v>
      </c>
      <c r="E6" s="4">
        <v>128.20416666666668</v>
      </c>
      <c r="F6" s="4">
        <v>1.2820416666666667</v>
      </c>
      <c r="G6" s="4">
        <v>0.78000585004387524</v>
      </c>
    </row>
    <row r="7" spans="1:13">
      <c r="A7" s="3">
        <v>1</v>
      </c>
      <c r="B7" s="4">
        <v>1</v>
      </c>
      <c r="C7" s="4">
        <v>35.5</v>
      </c>
      <c r="D7" s="4">
        <v>1.3</v>
      </c>
      <c r="E7" s="4">
        <v>121.82788461538462</v>
      </c>
      <c r="F7" s="4">
        <v>1.2182788461538463</v>
      </c>
      <c r="G7" s="4">
        <v>0.82083014340849703</v>
      </c>
      <c r="H7" s="4">
        <v>0.80109616894492075</v>
      </c>
    </row>
    <row r="8" spans="1:13">
      <c r="A8" s="3">
        <v>1</v>
      </c>
      <c r="B8" s="4">
        <v>2</v>
      </c>
      <c r="C8" s="4">
        <v>31.4</v>
      </c>
      <c r="D8" s="4">
        <v>2.4</v>
      </c>
      <c r="E8" s="4">
        <v>52.552083333333336</v>
      </c>
      <c r="F8" s="4">
        <v>0.52552083333333333</v>
      </c>
      <c r="G8" s="4">
        <v>1.9028741328047571</v>
      </c>
    </row>
    <row r="9" spans="1:13">
      <c r="A9" s="3">
        <v>1</v>
      </c>
      <c r="B9" s="4">
        <v>2</v>
      </c>
      <c r="C9" s="4">
        <v>31.1</v>
      </c>
      <c r="D9" s="4">
        <v>2.5</v>
      </c>
      <c r="E9" s="4">
        <v>49.610500000000002</v>
      </c>
      <c r="F9" s="4">
        <v>0.49610500000000002</v>
      </c>
      <c r="G9" s="4">
        <v>2.0157023210812226</v>
      </c>
    </row>
    <row r="10" spans="1:13">
      <c r="A10" s="3">
        <v>1</v>
      </c>
      <c r="B10" s="4">
        <v>2</v>
      </c>
      <c r="C10" s="4">
        <v>31.2</v>
      </c>
      <c r="D10" s="4">
        <v>2.4</v>
      </c>
      <c r="E10" s="4">
        <v>51.9</v>
      </c>
      <c r="F10" s="4">
        <v>0.51900000000000002</v>
      </c>
      <c r="G10" s="4">
        <v>1.9267822736030829</v>
      </c>
    </row>
    <row r="11" spans="1:13">
      <c r="A11" s="3">
        <v>1</v>
      </c>
      <c r="B11" s="4">
        <v>2</v>
      </c>
      <c r="C11" s="4">
        <v>31.3</v>
      </c>
      <c r="D11" s="4">
        <v>2.6</v>
      </c>
      <c r="E11" s="4">
        <v>48.400480769230768</v>
      </c>
      <c r="F11" s="4">
        <v>0.48400480769230769</v>
      </c>
      <c r="G11" s="4">
        <v>2.0660951794423528</v>
      </c>
    </row>
    <row r="12" spans="1:13">
      <c r="A12" s="3">
        <v>1</v>
      </c>
      <c r="B12" s="4">
        <v>2</v>
      </c>
      <c r="C12" s="4">
        <v>31.1</v>
      </c>
      <c r="D12" s="4">
        <v>2.6</v>
      </c>
      <c r="E12" s="4">
        <v>47.800480769230766</v>
      </c>
      <c r="F12" s="4">
        <v>0.47800480769230769</v>
      </c>
      <c r="G12" s="4">
        <v>2.0920291677143577</v>
      </c>
      <c r="H12" s="4">
        <v>2.0006966149291547</v>
      </c>
    </row>
    <row r="13" spans="1:13">
      <c r="A13" s="3">
        <v>1</v>
      </c>
      <c r="B13" s="4">
        <v>3</v>
      </c>
      <c r="C13" s="4">
        <v>28.8</v>
      </c>
      <c r="D13" s="4">
        <v>3.3</v>
      </c>
      <c r="E13" s="4">
        <v>33.06818181818182</v>
      </c>
      <c r="F13" s="4">
        <v>0.33068181818181819</v>
      </c>
      <c r="G13" s="4">
        <v>3.0240549828178693</v>
      </c>
    </row>
    <row r="14" spans="1:13">
      <c r="A14" s="3">
        <v>1</v>
      </c>
      <c r="B14" s="4">
        <v>3</v>
      </c>
      <c r="C14" s="4">
        <v>28.8</v>
      </c>
      <c r="D14" s="4">
        <v>3</v>
      </c>
      <c r="E14" s="4">
        <v>36.06</v>
      </c>
      <c r="F14" s="4">
        <v>0.36060000000000003</v>
      </c>
      <c r="G14" s="4">
        <v>2.7731558513588461</v>
      </c>
    </row>
    <row r="15" spans="1:13">
      <c r="A15" s="3">
        <v>1</v>
      </c>
      <c r="B15" s="4">
        <v>3</v>
      </c>
      <c r="C15" s="4">
        <v>28.8</v>
      </c>
      <c r="D15" s="4">
        <v>3.1</v>
      </c>
      <c r="E15" s="4">
        <v>34.995161290322578</v>
      </c>
      <c r="F15" s="4">
        <v>0.34995161290322579</v>
      </c>
      <c r="G15" s="4">
        <v>2.8575379084666084</v>
      </c>
    </row>
    <row r="16" spans="1:13">
      <c r="A16" s="3">
        <v>1</v>
      </c>
      <c r="B16" s="4">
        <v>3</v>
      </c>
      <c r="C16" s="4">
        <v>28.8</v>
      </c>
      <c r="D16" s="4">
        <v>3.2</v>
      </c>
      <c r="E16" s="4">
        <v>34</v>
      </c>
      <c r="F16" s="4">
        <v>0.34</v>
      </c>
      <c r="G16" s="4">
        <v>2.9411764705882351</v>
      </c>
    </row>
    <row r="17" spans="1:8">
      <c r="A17" s="3">
        <v>1</v>
      </c>
      <c r="B17" s="4">
        <v>3</v>
      </c>
      <c r="C17" s="4">
        <v>28.8</v>
      </c>
      <c r="D17" s="4">
        <v>3.2</v>
      </c>
      <c r="E17" s="4">
        <v>34</v>
      </c>
      <c r="F17" s="4">
        <v>0.34</v>
      </c>
      <c r="G17" s="4">
        <v>2.9411764705882351</v>
      </c>
      <c r="H17" s="4">
        <v>2.9074203367639591</v>
      </c>
    </row>
    <row r="18" spans="1:8">
      <c r="A18" s="3">
        <v>1</v>
      </c>
      <c r="B18" s="4">
        <v>4</v>
      </c>
      <c r="C18" s="4">
        <v>27.7</v>
      </c>
      <c r="D18" s="4">
        <v>3.4</v>
      </c>
      <c r="E18" s="4">
        <v>29.909191176470586</v>
      </c>
      <c r="F18" s="4">
        <v>0.29909191176470584</v>
      </c>
      <c r="G18" s="4">
        <v>3.3434538369820417</v>
      </c>
    </row>
    <row r="19" spans="1:8">
      <c r="A19" s="3">
        <v>1</v>
      </c>
      <c r="B19" s="4">
        <v>4</v>
      </c>
      <c r="C19" s="4">
        <v>27.5</v>
      </c>
      <c r="D19" s="4">
        <v>3.5</v>
      </c>
      <c r="E19" s="4">
        <v>28.758928571428573</v>
      </c>
      <c r="F19" s="4">
        <v>0.28758928571428571</v>
      </c>
      <c r="G19" s="4">
        <v>3.4771809996895375</v>
      </c>
    </row>
    <row r="20" spans="1:8">
      <c r="A20" s="3">
        <v>1</v>
      </c>
      <c r="B20" s="4">
        <v>4</v>
      </c>
      <c r="C20" s="4">
        <v>27.6</v>
      </c>
      <c r="D20" s="4">
        <v>3.5</v>
      </c>
      <c r="E20" s="4">
        <v>28.95571428571429</v>
      </c>
      <c r="F20" s="4">
        <v>0.2895571428571429</v>
      </c>
      <c r="G20" s="4">
        <v>3.4535497557846955</v>
      </c>
    </row>
    <row r="21" spans="1:8">
      <c r="A21" s="3">
        <v>1</v>
      </c>
      <c r="B21" s="4">
        <v>4</v>
      </c>
      <c r="C21" s="4">
        <v>27.5</v>
      </c>
      <c r="D21" s="4">
        <v>3.5</v>
      </c>
      <c r="E21" s="4">
        <v>28.758928571428573</v>
      </c>
      <c r="F21" s="4">
        <v>0.28758928571428571</v>
      </c>
      <c r="G21" s="4">
        <v>3.4771809996895375</v>
      </c>
    </row>
    <row r="22" spans="1:8">
      <c r="A22" s="3">
        <v>1</v>
      </c>
      <c r="B22" s="4">
        <v>4</v>
      </c>
      <c r="C22" s="4">
        <v>26.6</v>
      </c>
      <c r="D22" s="4">
        <v>3.7</v>
      </c>
      <c r="E22" s="4">
        <v>25.754054054054055</v>
      </c>
      <c r="F22" s="4">
        <v>0.25754054054054054</v>
      </c>
      <c r="G22" s="4">
        <v>3.8828838283135689</v>
      </c>
      <c r="H22" s="4">
        <v>3.5268498840918761</v>
      </c>
    </row>
    <row r="23" spans="1:8">
      <c r="A23" s="3">
        <v>1</v>
      </c>
      <c r="B23" s="4">
        <v>5</v>
      </c>
      <c r="C23" s="4">
        <v>26.7</v>
      </c>
      <c r="D23" s="4">
        <v>3.6</v>
      </c>
      <c r="E23" s="4">
        <v>26.553124999999998</v>
      </c>
      <c r="F23" s="4">
        <v>0.26553125</v>
      </c>
      <c r="G23" s="4">
        <v>3.7660350712016006</v>
      </c>
    </row>
    <row r="24" spans="1:8">
      <c r="A24" s="3">
        <v>1</v>
      </c>
      <c r="B24" s="4">
        <v>5</v>
      </c>
      <c r="C24" s="4">
        <v>26.6</v>
      </c>
      <c r="D24" s="4">
        <v>3.6</v>
      </c>
      <c r="E24" s="4">
        <v>26.368055555555557</v>
      </c>
      <c r="F24" s="4">
        <v>0.26368055555555558</v>
      </c>
      <c r="G24" s="4">
        <v>3.7924677376876477</v>
      </c>
    </row>
    <row r="25" spans="1:8">
      <c r="A25" s="3">
        <v>1</v>
      </c>
      <c r="B25" s="4">
        <v>5</v>
      </c>
      <c r="C25" s="4">
        <v>26.6</v>
      </c>
      <c r="D25" s="4">
        <v>3.6</v>
      </c>
      <c r="E25" s="4">
        <v>26.368055555555557</v>
      </c>
      <c r="F25" s="4">
        <v>0.26368055555555558</v>
      </c>
      <c r="G25" s="4">
        <v>3.7924677376876477</v>
      </c>
    </row>
    <row r="26" spans="1:8">
      <c r="A26" s="3">
        <v>1</v>
      </c>
      <c r="B26" s="4">
        <v>5</v>
      </c>
      <c r="C26" s="4">
        <v>26.6</v>
      </c>
      <c r="D26" s="4">
        <v>3.6</v>
      </c>
      <c r="E26" s="4">
        <v>26.368055555555557</v>
      </c>
      <c r="F26" s="4">
        <v>0.26368055555555558</v>
      </c>
      <c r="G26" s="4">
        <v>3.7924677376876477</v>
      </c>
    </row>
    <row r="27" spans="1:8">
      <c r="A27" s="3">
        <v>1</v>
      </c>
      <c r="B27" s="4">
        <v>5</v>
      </c>
      <c r="C27" s="4">
        <v>26.9</v>
      </c>
      <c r="D27" s="4">
        <v>3.6</v>
      </c>
      <c r="E27" s="4">
        <v>26.925347222222218</v>
      </c>
      <c r="F27" s="4">
        <v>0.26925347222222218</v>
      </c>
      <c r="G27" s="4">
        <v>3.7139725320781487</v>
      </c>
      <c r="H27" s="4">
        <v>3.7714821632685385</v>
      </c>
    </row>
    <row r="28" spans="1:8">
      <c r="A28" s="3">
        <v>2</v>
      </c>
      <c r="B28" s="4">
        <v>1</v>
      </c>
      <c r="C28" s="4">
        <v>35.700000000000003</v>
      </c>
      <c r="D28" s="4">
        <v>1.9</v>
      </c>
      <c r="E28" s="4">
        <v>84.7980263157895</v>
      </c>
      <c r="F28" s="4">
        <v>0.84798026315789499</v>
      </c>
      <c r="G28" s="4">
        <v>1.1792727300939536</v>
      </c>
    </row>
    <row r="29" spans="1:8">
      <c r="A29" s="3">
        <v>2</v>
      </c>
      <c r="B29" s="4">
        <v>1</v>
      </c>
      <c r="C29" s="4">
        <v>35.5</v>
      </c>
      <c r="D29" s="4">
        <v>2</v>
      </c>
      <c r="E29" s="4">
        <v>79.765625</v>
      </c>
      <c r="F29" s="4">
        <v>0.79765625000000007</v>
      </c>
      <c r="G29" s="4">
        <v>1.2536728697355533</v>
      </c>
    </row>
    <row r="30" spans="1:8">
      <c r="A30" s="3">
        <v>2</v>
      </c>
      <c r="B30" s="4">
        <v>1</v>
      </c>
      <c r="C30" s="4">
        <v>35.6</v>
      </c>
      <c r="D30" s="4">
        <v>1.9</v>
      </c>
      <c r="E30" s="4">
        <v>84.328947368421069</v>
      </c>
      <c r="F30" s="4">
        <v>0.8432894736842107</v>
      </c>
      <c r="G30" s="4">
        <v>1.1858324231549382</v>
      </c>
    </row>
    <row r="31" spans="1:8">
      <c r="A31" s="3">
        <v>2</v>
      </c>
      <c r="B31" s="4">
        <v>1</v>
      </c>
      <c r="C31" s="4">
        <v>35.700000000000003</v>
      </c>
      <c r="D31" s="4">
        <v>1.9</v>
      </c>
      <c r="E31" s="4">
        <v>84.7980263157895</v>
      </c>
      <c r="F31" s="4">
        <v>0.84798026315789499</v>
      </c>
      <c r="G31" s="4">
        <v>1.1792727300939536</v>
      </c>
    </row>
    <row r="32" spans="1:8">
      <c r="A32" s="3">
        <v>2</v>
      </c>
      <c r="B32" s="4">
        <v>1</v>
      </c>
      <c r="C32" s="4">
        <v>36.1</v>
      </c>
      <c r="D32" s="4">
        <v>1.9</v>
      </c>
      <c r="E32" s="4">
        <v>86.687500000000014</v>
      </c>
      <c r="F32" s="4">
        <v>0.86687500000000017</v>
      </c>
      <c r="G32" s="4">
        <v>1.1535688536409514</v>
      </c>
      <c r="H32" s="4">
        <v>1.1903239213438701</v>
      </c>
    </row>
    <row r="33" spans="1:8">
      <c r="A33" s="3">
        <v>2</v>
      </c>
      <c r="B33" s="4">
        <v>2</v>
      </c>
      <c r="C33" s="4">
        <v>31.5</v>
      </c>
      <c r="D33" s="4">
        <v>3.3</v>
      </c>
      <c r="E33" s="4">
        <v>39.235227272727272</v>
      </c>
      <c r="F33" s="4">
        <v>0.39235227272727274</v>
      </c>
      <c r="G33" s="4">
        <v>2.5487299794363829</v>
      </c>
    </row>
    <row r="34" spans="1:8">
      <c r="A34" s="3">
        <v>2</v>
      </c>
      <c r="B34" s="4">
        <v>2</v>
      </c>
      <c r="C34" s="4">
        <v>31.2</v>
      </c>
      <c r="D34" s="4">
        <v>3.3</v>
      </c>
      <c r="E34" s="4">
        <v>38.522727272727273</v>
      </c>
      <c r="F34" s="4">
        <v>0.38522727272727275</v>
      </c>
      <c r="G34" s="4">
        <v>2.5958702064896753</v>
      </c>
    </row>
    <row r="35" spans="1:8">
      <c r="A35" s="3">
        <v>2</v>
      </c>
      <c r="B35" s="4">
        <v>2</v>
      </c>
      <c r="C35" s="4">
        <v>31.3</v>
      </c>
      <c r="D35" s="4">
        <v>3.2</v>
      </c>
      <c r="E35" s="4">
        <v>39.869140625</v>
      </c>
      <c r="F35" s="4">
        <v>0.39869140624999999</v>
      </c>
      <c r="G35" s="4">
        <v>2.5082055552833977</v>
      </c>
    </row>
    <row r="36" spans="1:8">
      <c r="A36" s="3">
        <v>2</v>
      </c>
      <c r="B36" s="4">
        <v>2</v>
      </c>
      <c r="C36" s="4">
        <v>31.7</v>
      </c>
      <c r="D36" s="4">
        <v>3.3</v>
      </c>
      <c r="E36" s="4">
        <v>39.714015151515149</v>
      </c>
      <c r="F36" s="4">
        <v>0.39714015151515147</v>
      </c>
      <c r="G36" s="4">
        <v>2.518002765987887</v>
      </c>
    </row>
    <row r="37" spans="1:8">
      <c r="A37" s="3">
        <v>2</v>
      </c>
      <c r="B37" s="4">
        <v>2</v>
      </c>
      <c r="C37" s="4">
        <v>30.9</v>
      </c>
      <c r="D37" s="4">
        <v>3.5</v>
      </c>
      <c r="E37" s="4">
        <v>35.850357142857142</v>
      </c>
      <c r="F37" s="4">
        <v>0.35850357142857142</v>
      </c>
      <c r="G37" s="4">
        <v>2.7893724908100137</v>
      </c>
      <c r="H37" s="4">
        <v>2.5920361996014711</v>
      </c>
    </row>
    <row r="38" spans="1:8">
      <c r="A38" s="3">
        <v>2</v>
      </c>
      <c r="B38" s="4">
        <v>3</v>
      </c>
      <c r="C38" s="4">
        <v>28.7</v>
      </c>
      <c r="D38" s="4">
        <v>4</v>
      </c>
      <c r="E38" s="4">
        <v>27.740312499999998</v>
      </c>
      <c r="F38" s="4">
        <v>0.27740312499999997</v>
      </c>
      <c r="G38" s="4">
        <v>3.6048620577003239</v>
      </c>
    </row>
    <row r="39" spans="1:8">
      <c r="A39" s="3">
        <v>2</v>
      </c>
      <c r="B39" s="4">
        <v>3</v>
      </c>
      <c r="C39" s="4">
        <v>28.5</v>
      </c>
      <c r="D39" s="4">
        <v>4</v>
      </c>
      <c r="E39" s="4">
        <v>27.3828125</v>
      </c>
      <c r="F39" s="4">
        <v>0.27382812500000003</v>
      </c>
      <c r="G39" s="4">
        <v>3.6519258202567757</v>
      </c>
    </row>
    <row r="40" spans="1:8">
      <c r="A40" s="3">
        <v>2</v>
      </c>
      <c r="B40" s="4">
        <v>3</v>
      </c>
      <c r="C40" s="4">
        <v>28.6</v>
      </c>
      <c r="D40" s="4">
        <v>4.0999999999999996</v>
      </c>
      <c r="E40" s="4">
        <v>26.987804878048784</v>
      </c>
      <c r="F40" s="4">
        <v>0.26987804878048788</v>
      </c>
      <c r="G40" s="4">
        <v>3.7053773158608214</v>
      </c>
    </row>
    <row r="41" spans="1:8">
      <c r="A41" s="3">
        <v>2</v>
      </c>
      <c r="B41" s="4">
        <v>3</v>
      </c>
      <c r="C41" s="4">
        <v>28.4</v>
      </c>
      <c r="D41" s="4">
        <v>4.0999999999999996</v>
      </c>
      <c r="E41" s="4">
        <v>26.640243902439025</v>
      </c>
      <c r="F41" s="4">
        <v>0.26640243902439026</v>
      </c>
      <c r="G41" s="4">
        <v>3.7537193865873197</v>
      </c>
    </row>
    <row r="42" spans="1:8">
      <c r="A42" s="3">
        <v>2</v>
      </c>
      <c r="B42" s="4">
        <v>3</v>
      </c>
      <c r="C42" s="4">
        <v>28.6</v>
      </c>
      <c r="D42" s="4">
        <v>4</v>
      </c>
      <c r="E42" s="4">
        <v>27.561250000000001</v>
      </c>
      <c r="F42" s="4">
        <v>0.27561250000000004</v>
      </c>
      <c r="G42" s="4">
        <v>3.6282824617896496</v>
      </c>
      <c r="H42" s="4">
        <v>3.668833408438978</v>
      </c>
    </row>
    <row r="43" spans="1:8">
      <c r="A43" s="3">
        <v>2</v>
      </c>
      <c r="B43" s="4">
        <v>4</v>
      </c>
      <c r="C43" s="4">
        <v>27</v>
      </c>
      <c r="D43" s="4">
        <v>4.5</v>
      </c>
      <c r="E43" s="4">
        <v>22.5</v>
      </c>
      <c r="F43" s="4">
        <v>0.22500000000000001</v>
      </c>
      <c r="G43" s="4">
        <v>4.4444444444444446</v>
      </c>
    </row>
    <row r="44" spans="1:8">
      <c r="A44" s="3">
        <v>2</v>
      </c>
      <c r="B44" s="4">
        <v>4</v>
      </c>
      <c r="C44" s="4">
        <v>27</v>
      </c>
      <c r="D44" s="4">
        <v>4.4000000000000004</v>
      </c>
      <c r="E44" s="4">
        <v>22.910227272727269</v>
      </c>
      <c r="F44" s="4">
        <v>0.22910227272727268</v>
      </c>
      <c r="G44" s="4">
        <v>4.3648628540250991</v>
      </c>
    </row>
    <row r="45" spans="1:8">
      <c r="A45" s="3">
        <v>2</v>
      </c>
      <c r="B45" s="4">
        <v>4</v>
      </c>
      <c r="C45" s="4">
        <v>27</v>
      </c>
      <c r="D45" s="4">
        <v>4.4000000000000004</v>
      </c>
      <c r="E45" s="4">
        <v>22.910227272727269</v>
      </c>
      <c r="F45" s="4">
        <v>0.22910227272727268</v>
      </c>
      <c r="G45" s="4">
        <v>4.3648628540250991</v>
      </c>
    </row>
    <row r="46" spans="1:8">
      <c r="A46" s="3">
        <v>2</v>
      </c>
      <c r="B46" s="4">
        <v>4</v>
      </c>
      <c r="C46" s="4">
        <v>27.1</v>
      </c>
      <c r="D46" s="4">
        <v>4.4000000000000004</v>
      </c>
      <c r="E46" s="4">
        <v>23.063920454545453</v>
      </c>
      <c r="F46" s="4">
        <v>0.23063920454545453</v>
      </c>
      <c r="G46" s="4">
        <v>4.3357763133583793</v>
      </c>
    </row>
    <row r="47" spans="1:8">
      <c r="A47" s="3">
        <v>2</v>
      </c>
      <c r="B47" s="4">
        <v>4</v>
      </c>
      <c r="C47" s="4">
        <v>26.8</v>
      </c>
      <c r="D47" s="4">
        <v>4.4000000000000004</v>
      </c>
      <c r="E47" s="4">
        <v>22.604545454545452</v>
      </c>
      <c r="F47" s="4">
        <v>0.22604545454545452</v>
      </c>
      <c r="G47" s="4">
        <v>4.4238890006032578</v>
      </c>
      <c r="H47" s="4">
        <v>4.3867670932912564</v>
      </c>
    </row>
    <row r="48" spans="1:8">
      <c r="A48" s="3">
        <v>2</v>
      </c>
      <c r="B48" s="4">
        <v>5</v>
      </c>
      <c r="C48" s="4">
        <v>25.9</v>
      </c>
      <c r="D48" s="4">
        <v>4.5999999999999996</v>
      </c>
      <c r="E48" s="4">
        <v>20.528532608695652</v>
      </c>
      <c r="F48" s="4">
        <v>0.20528532608695652</v>
      </c>
      <c r="G48" s="4">
        <v>4.8712687801972336</v>
      </c>
    </row>
    <row r="49" spans="1:8">
      <c r="A49" s="3">
        <v>2</v>
      </c>
      <c r="B49" s="4">
        <v>5</v>
      </c>
      <c r="C49" s="4">
        <v>26</v>
      </c>
      <c r="D49" s="4">
        <v>4.5</v>
      </c>
      <c r="E49" s="4">
        <v>21.027777777777779</v>
      </c>
      <c r="F49" s="4">
        <v>0.21027777777777779</v>
      </c>
      <c r="G49" s="4">
        <v>4.7556142668428008</v>
      </c>
    </row>
    <row r="50" spans="1:8">
      <c r="A50" s="3">
        <v>2</v>
      </c>
      <c r="B50" s="4">
        <v>5</v>
      </c>
      <c r="C50" s="4">
        <v>26</v>
      </c>
      <c r="D50" s="4">
        <v>4.5</v>
      </c>
      <c r="E50" s="4">
        <v>21.027777777777779</v>
      </c>
      <c r="F50" s="4">
        <v>0.21027777777777779</v>
      </c>
      <c r="G50" s="4">
        <v>4.7556142668428008</v>
      </c>
    </row>
    <row r="51" spans="1:8">
      <c r="A51" s="3">
        <v>2</v>
      </c>
      <c r="B51" s="4">
        <v>5</v>
      </c>
      <c r="C51" s="4">
        <v>26</v>
      </c>
      <c r="D51" s="4">
        <v>4.5999999999999996</v>
      </c>
      <c r="E51" s="4">
        <v>20.669565217391305</v>
      </c>
      <c r="F51" s="4">
        <v>0.20669565217391306</v>
      </c>
      <c r="G51" s="4">
        <v>4.8380311316785862</v>
      </c>
    </row>
    <row r="52" spans="1:8">
      <c r="A52" s="3">
        <v>2</v>
      </c>
      <c r="B52" s="4">
        <v>5</v>
      </c>
      <c r="C52" s="4">
        <v>26</v>
      </c>
      <c r="D52" s="4">
        <v>4.5999999999999996</v>
      </c>
      <c r="E52" s="4">
        <v>20.669565217391305</v>
      </c>
      <c r="F52" s="4">
        <v>0.20669565217391306</v>
      </c>
      <c r="G52" s="4">
        <v>4.8380311316785862</v>
      </c>
      <c r="H52" s="4">
        <v>4.8117119154480026</v>
      </c>
    </row>
    <row r="53" spans="1:8">
      <c r="A53" s="3">
        <v>3</v>
      </c>
      <c r="B53" s="4">
        <v>1</v>
      </c>
      <c r="C53" s="4">
        <v>36.200000000000003</v>
      </c>
      <c r="D53" s="4">
        <v>2.4</v>
      </c>
      <c r="E53" s="4">
        <v>69.452083333333348</v>
      </c>
      <c r="F53" s="4">
        <v>0.69452083333333348</v>
      </c>
      <c r="G53" s="4">
        <v>1.4398416174220832</v>
      </c>
    </row>
    <row r="54" spans="1:8">
      <c r="A54" s="3">
        <v>3</v>
      </c>
      <c r="B54" s="4">
        <v>1</v>
      </c>
      <c r="C54" s="4">
        <v>35.799999999999997</v>
      </c>
      <c r="D54" s="4">
        <v>2.4</v>
      </c>
      <c r="E54" s="4">
        <v>67.952083333333334</v>
      </c>
      <c r="F54" s="4">
        <v>0.67952083333333335</v>
      </c>
      <c r="G54" s="4">
        <v>1.4716252261090841</v>
      </c>
    </row>
    <row r="55" spans="1:8">
      <c r="A55" s="3">
        <v>3</v>
      </c>
      <c r="B55" s="4">
        <v>1</v>
      </c>
      <c r="C55" s="4">
        <v>36.200000000000003</v>
      </c>
      <c r="D55" s="4">
        <v>2.4</v>
      </c>
      <c r="E55" s="4">
        <v>69.452083333333348</v>
      </c>
      <c r="F55" s="4">
        <v>0.69452083333333348</v>
      </c>
      <c r="G55" s="4">
        <v>1.4398416174220832</v>
      </c>
    </row>
    <row r="56" spans="1:8">
      <c r="A56" s="3">
        <v>3</v>
      </c>
      <c r="B56" s="4">
        <v>1</v>
      </c>
      <c r="C56" s="4">
        <v>36.1</v>
      </c>
      <c r="D56" s="4">
        <v>2.2999999999999998</v>
      </c>
      <c r="E56" s="4">
        <v>71.976630434782621</v>
      </c>
      <c r="F56" s="4">
        <v>0.71976630434782618</v>
      </c>
      <c r="G56" s="4">
        <v>1.3893398370545993</v>
      </c>
    </row>
    <row r="57" spans="1:8">
      <c r="A57" s="3">
        <v>3</v>
      </c>
      <c r="B57" s="4">
        <v>1</v>
      </c>
      <c r="C57" s="4">
        <v>36.799999999999997</v>
      </c>
      <c r="D57" s="4">
        <v>2.4</v>
      </c>
      <c r="E57" s="4">
        <v>71.733333333333334</v>
      </c>
      <c r="F57" s="4">
        <v>0.71733333333333338</v>
      </c>
      <c r="G57" s="4">
        <v>1.3940520446096654</v>
      </c>
      <c r="H57" s="4">
        <v>1.426940068523503</v>
      </c>
    </row>
    <row r="58" spans="1:8">
      <c r="A58" s="3">
        <v>3</v>
      </c>
      <c r="B58" s="4">
        <v>2</v>
      </c>
      <c r="C58" s="4">
        <v>31.9</v>
      </c>
      <c r="D58" s="4">
        <v>3.6</v>
      </c>
      <c r="E58" s="4">
        <v>37.13368055555555</v>
      </c>
      <c r="F58" s="4">
        <v>0.37133680555555548</v>
      </c>
      <c r="G58" s="4">
        <v>2.6929730235167613</v>
      </c>
    </row>
    <row r="59" spans="1:8">
      <c r="A59" s="3">
        <v>3</v>
      </c>
      <c r="B59" s="4">
        <v>2</v>
      </c>
      <c r="C59" s="4">
        <v>31.4</v>
      </c>
      <c r="D59" s="4">
        <v>3.6</v>
      </c>
      <c r="E59" s="4">
        <v>36.034722222222214</v>
      </c>
      <c r="F59" s="4">
        <v>0.36034722222222215</v>
      </c>
      <c r="G59" s="4">
        <v>2.7751011755636932</v>
      </c>
    </row>
    <row r="60" spans="1:8">
      <c r="A60" s="3">
        <v>3</v>
      </c>
      <c r="B60" s="4">
        <v>2</v>
      </c>
      <c r="C60" s="4">
        <v>31.7</v>
      </c>
      <c r="D60" s="4">
        <v>3.6</v>
      </c>
      <c r="E60" s="4">
        <v>36.692013888888887</v>
      </c>
      <c r="F60" s="4">
        <v>0.36692013888888886</v>
      </c>
      <c r="G60" s="4">
        <v>2.725388699100054</v>
      </c>
    </row>
    <row r="61" spans="1:8">
      <c r="A61" s="3">
        <v>3</v>
      </c>
      <c r="B61" s="4">
        <v>2</v>
      </c>
      <c r="C61" s="4">
        <v>31.6</v>
      </c>
      <c r="D61" s="4">
        <v>3.7</v>
      </c>
      <c r="E61" s="4">
        <v>35.58513513513514</v>
      </c>
      <c r="F61" s="4">
        <v>0.35585135135135143</v>
      </c>
      <c r="G61" s="4">
        <v>2.8101621539513153</v>
      </c>
    </row>
    <row r="62" spans="1:8">
      <c r="A62" s="3">
        <v>3</v>
      </c>
      <c r="B62" s="4">
        <v>2</v>
      </c>
      <c r="C62" s="4">
        <v>31.9</v>
      </c>
      <c r="D62" s="4">
        <v>3.7</v>
      </c>
      <c r="E62" s="4">
        <v>36.228716216216213</v>
      </c>
      <c r="F62" s="4">
        <v>0.36228716216216211</v>
      </c>
      <c r="G62" s="4">
        <v>2.760241334613986</v>
      </c>
      <c r="H62" s="4">
        <v>2.7527732773491622</v>
      </c>
    </row>
    <row r="63" spans="1:8">
      <c r="A63" s="3">
        <v>3</v>
      </c>
      <c r="B63" s="4">
        <v>3</v>
      </c>
      <c r="C63" s="4">
        <v>28.6</v>
      </c>
      <c r="D63" s="4">
        <v>4.3</v>
      </c>
      <c r="E63" s="4">
        <v>25.927906976744186</v>
      </c>
      <c r="F63" s="4">
        <v>0.25927906976744186</v>
      </c>
      <c r="G63" s="4">
        <v>3.8568481478159478</v>
      </c>
    </row>
    <row r="64" spans="1:8">
      <c r="A64" s="3">
        <v>3</v>
      </c>
      <c r="B64" s="4">
        <v>3</v>
      </c>
      <c r="C64" s="4">
        <v>28.6</v>
      </c>
      <c r="D64" s="4">
        <v>4.4000000000000004</v>
      </c>
      <c r="E64" s="4">
        <v>25.4375</v>
      </c>
      <c r="F64" s="4">
        <v>0.25437500000000002</v>
      </c>
      <c r="G64" s="4">
        <v>3.9312039312039309</v>
      </c>
    </row>
    <row r="65" spans="1:8">
      <c r="A65" s="3">
        <v>3</v>
      </c>
      <c r="B65" s="4">
        <v>3</v>
      </c>
      <c r="C65" s="4">
        <v>28.6</v>
      </c>
      <c r="D65" s="4">
        <v>4.4000000000000004</v>
      </c>
      <c r="E65" s="4">
        <v>25.4375</v>
      </c>
      <c r="F65" s="4">
        <v>0.25437500000000002</v>
      </c>
      <c r="G65" s="4">
        <v>3.9312039312039309</v>
      </c>
    </row>
    <row r="66" spans="1:8">
      <c r="A66" s="3">
        <v>3</v>
      </c>
      <c r="B66" s="4">
        <v>3</v>
      </c>
      <c r="C66" s="4">
        <v>28.4</v>
      </c>
      <c r="D66" s="4">
        <v>4.5</v>
      </c>
      <c r="E66" s="4">
        <v>24.654444444444444</v>
      </c>
      <c r="F66" s="4">
        <v>0.24654444444444445</v>
      </c>
      <c r="G66" s="4">
        <v>4.0560638154040287</v>
      </c>
    </row>
    <row r="67" spans="1:8">
      <c r="A67" s="3">
        <v>3</v>
      </c>
      <c r="B67" s="4">
        <v>3</v>
      </c>
      <c r="C67" s="4">
        <v>28.7</v>
      </c>
      <c r="D67" s="4">
        <v>4.4000000000000004</v>
      </c>
      <c r="E67" s="4">
        <v>25.600284090909085</v>
      </c>
      <c r="F67" s="4">
        <v>0.25600284090909087</v>
      </c>
      <c r="G67" s="4">
        <v>3.9062066516484863</v>
      </c>
      <c r="H67" s="4">
        <v>3.9363052954552651</v>
      </c>
    </row>
    <row r="68" spans="1:8">
      <c r="A68" s="3">
        <v>3</v>
      </c>
      <c r="B68" s="4">
        <v>4</v>
      </c>
      <c r="C68" s="4">
        <v>26.8</v>
      </c>
      <c r="D68" s="4">
        <v>4.8</v>
      </c>
      <c r="E68" s="4">
        <v>21.104166666666668</v>
      </c>
      <c r="F68" s="4">
        <v>0.21104166666666668</v>
      </c>
      <c r="G68" s="4">
        <v>4.7384007897334648</v>
      </c>
    </row>
    <row r="69" spans="1:8">
      <c r="A69" s="3">
        <v>3</v>
      </c>
      <c r="B69" s="4">
        <v>4</v>
      </c>
      <c r="C69" s="4">
        <v>26.9</v>
      </c>
      <c r="D69" s="4">
        <v>4.7</v>
      </c>
      <c r="E69" s="4">
        <v>21.594946808510635</v>
      </c>
      <c r="F69" s="4">
        <v>0.21594946808510634</v>
      </c>
      <c r="G69" s="4">
        <v>4.6307129573752732</v>
      </c>
    </row>
    <row r="70" spans="1:8">
      <c r="A70" s="3">
        <v>3</v>
      </c>
      <c r="B70" s="4">
        <v>4</v>
      </c>
      <c r="C70" s="4">
        <v>26.8</v>
      </c>
      <c r="D70" s="4">
        <v>4.8</v>
      </c>
      <c r="E70" s="4">
        <v>21.104166666666668</v>
      </c>
      <c r="F70" s="4">
        <v>0.21104166666666668</v>
      </c>
      <c r="G70" s="4">
        <v>4.7384007897334648</v>
      </c>
    </row>
    <row r="71" spans="1:8">
      <c r="A71" s="3">
        <v>3</v>
      </c>
      <c r="B71" s="4">
        <v>4</v>
      </c>
      <c r="C71" s="4">
        <v>26.7</v>
      </c>
      <c r="D71" s="4">
        <v>4.8</v>
      </c>
      <c r="E71" s="4">
        <v>20.96484375</v>
      </c>
      <c r="F71" s="4">
        <v>0.20964843750000001</v>
      </c>
      <c r="G71" s="4">
        <v>4.7698900689398176</v>
      </c>
    </row>
    <row r="72" spans="1:8">
      <c r="A72" s="3">
        <v>3</v>
      </c>
      <c r="B72" s="4">
        <v>4</v>
      </c>
      <c r="C72" s="4">
        <v>26.8</v>
      </c>
      <c r="D72" s="4">
        <v>4.7</v>
      </c>
      <c r="E72" s="4">
        <v>21.452127659574469</v>
      </c>
      <c r="F72" s="4">
        <v>0.21452127659574469</v>
      </c>
      <c r="G72" s="4">
        <v>4.6615422762211756</v>
      </c>
      <c r="H72" s="4">
        <v>4.7077893764006387</v>
      </c>
    </row>
    <row r="73" spans="1:8">
      <c r="A73" s="3">
        <v>3</v>
      </c>
      <c r="B73" s="4">
        <v>5</v>
      </c>
      <c r="C73" s="4">
        <v>25.6</v>
      </c>
      <c r="D73" s="4">
        <v>5</v>
      </c>
      <c r="E73" s="4">
        <v>18.884000000000004</v>
      </c>
      <c r="F73" s="4">
        <v>0.18884000000000004</v>
      </c>
      <c r="G73" s="4">
        <v>5.2954882440160969</v>
      </c>
    </row>
    <row r="74" spans="1:8">
      <c r="A74" s="3">
        <v>3</v>
      </c>
      <c r="B74" s="4">
        <v>5</v>
      </c>
      <c r="C74" s="4">
        <v>25.5</v>
      </c>
      <c r="D74" s="4">
        <v>5</v>
      </c>
      <c r="E74" s="4">
        <v>18.756250000000001</v>
      </c>
      <c r="F74" s="4">
        <v>0.18756250000000002</v>
      </c>
      <c r="G74" s="4">
        <v>5.3315561479506828</v>
      </c>
    </row>
    <row r="75" spans="1:8">
      <c r="A75" s="3">
        <v>3</v>
      </c>
      <c r="B75" s="4">
        <v>5</v>
      </c>
      <c r="C75" s="4">
        <v>25.6</v>
      </c>
      <c r="D75" s="4">
        <v>5</v>
      </c>
      <c r="E75" s="4">
        <v>18.884000000000004</v>
      </c>
      <c r="F75" s="4">
        <v>0.18884000000000004</v>
      </c>
      <c r="G75" s="4">
        <v>5.2954882440160969</v>
      </c>
    </row>
    <row r="76" spans="1:8">
      <c r="A76" s="3">
        <v>3</v>
      </c>
      <c r="B76" s="4">
        <v>5</v>
      </c>
      <c r="C76" s="4">
        <v>25.5</v>
      </c>
      <c r="D76" s="4">
        <v>5.0999999999999996</v>
      </c>
      <c r="E76" s="4">
        <v>18.487500000000001</v>
      </c>
      <c r="F76" s="4">
        <v>0.18487500000000001</v>
      </c>
      <c r="G76" s="4">
        <v>5.4090601757944556</v>
      </c>
    </row>
    <row r="77" spans="1:8">
      <c r="A77" s="3">
        <v>3</v>
      </c>
      <c r="B77" s="4">
        <v>5</v>
      </c>
      <c r="C77" s="4">
        <v>25.5</v>
      </c>
      <c r="D77" s="4">
        <v>5</v>
      </c>
      <c r="E77" s="4">
        <v>18.756250000000001</v>
      </c>
      <c r="F77" s="4">
        <v>0.18756250000000002</v>
      </c>
      <c r="G77" s="4">
        <v>5.3315561479506828</v>
      </c>
      <c r="H77" s="4">
        <v>5.3326297919456032</v>
      </c>
    </row>
    <row r="78" spans="1:8">
      <c r="A78" s="3"/>
    </row>
    <row r="80" spans="1:8">
      <c r="A80" s="3" t="s">
        <v>11</v>
      </c>
      <c r="B80" s="4" t="s">
        <v>12</v>
      </c>
      <c r="C80" s="4" t="s">
        <v>13</v>
      </c>
    </row>
    <row r="81" spans="1:3">
      <c r="A81" s="4">
        <v>1</v>
      </c>
      <c r="B81" s="4">
        <v>1</v>
      </c>
      <c r="C81" s="4">
        <v>0.80109616894492075</v>
      </c>
    </row>
    <row r="82" spans="1:3">
      <c r="A82" s="4">
        <v>1</v>
      </c>
      <c r="B82" s="4">
        <v>2</v>
      </c>
      <c r="C82" s="4">
        <v>2.0006966149291547</v>
      </c>
    </row>
    <row r="83" spans="1:3">
      <c r="A83" s="4">
        <v>1</v>
      </c>
      <c r="B83" s="4">
        <v>3</v>
      </c>
      <c r="C83" s="4">
        <v>2.9074203367639591</v>
      </c>
    </row>
    <row r="84" spans="1:3">
      <c r="A84" s="4">
        <v>1</v>
      </c>
      <c r="B84" s="4">
        <v>4</v>
      </c>
      <c r="C84" s="4">
        <v>3.5268498840918761</v>
      </c>
    </row>
    <row r="85" spans="1:3">
      <c r="A85" s="4">
        <v>1</v>
      </c>
      <c r="B85" s="4">
        <v>5</v>
      </c>
      <c r="C85" s="4">
        <v>3.7714821632685385</v>
      </c>
    </row>
    <row r="86" spans="1:3">
      <c r="A86" s="4">
        <v>2</v>
      </c>
      <c r="B86" s="4">
        <v>1</v>
      </c>
      <c r="C86" s="4">
        <v>1.1903239213438701</v>
      </c>
    </row>
    <row r="87" spans="1:3">
      <c r="A87" s="4">
        <v>2</v>
      </c>
      <c r="B87" s="4">
        <v>2</v>
      </c>
      <c r="C87" s="4">
        <v>2.5920361996014711</v>
      </c>
    </row>
    <row r="88" spans="1:3">
      <c r="A88" s="4">
        <v>2</v>
      </c>
      <c r="B88" s="4">
        <v>3</v>
      </c>
      <c r="C88" s="4">
        <v>3.668833408438978</v>
      </c>
    </row>
    <row r="89" spans="1:3">
      <c r="A89" s="4">
        <v>2</v>
      </c>
      <c r="B89" s="4">
        <v>4</v>
      </c>
      <c r="C89" s="4">
        <v>4.3867670932912564</v>
      </c>
    </row>
    <row r="90" spans="1:3">
      <c r="A90" s="4">
        <v>2</v>
      </c>
      <c r="B90" s="4">
        <v>5</v>
      </c>
      <c r="C90" s="4">
        <v>4.8117119154480026</v>
      </c>
    </row>
    <row r="91" spans="1:3">
      <c r="A91" s="4">
        <v>3</v>
      </c>
      <c r="B91" s="4">
        <v>1</v>
      </c>
      <c r="C91" s="4">
        <v>1.426940068523503</v>
      </c>
    </row>
    <row r="92" spans="1:3">
      <c r="A92" s="4">
        <v>3</v>
      </c>
      <c r="B92" s="4">
        <v>2</v>
      </c>
      <c r="C92" s="4">
        <v>2.7527732773491622</v>
      </c>
    </row>
    <row r="93" spans="1:3">
      <c r="A93" s="4">
        <v>3</v>
      </c>
      <c r="B93" s="4">
        <v>3</v>
      </c>
      <c r="C93" s="4">
        <v>3.9363052954552651</v>
      </c>
    </row>
    <row r="94" spans="1:3">
      <c r="A94" s="4">
        <v>3</v>
      </c>
      <c r="B94" s="4">
        <v>4</v>
      </c>
      <c r="C94" s="4">
        <v>4.7077893764006387</v>
      </c>
    </row>
    <row r="95" spans="1:3">
      <c r="A95" s="4">
        <v>3</v>
      </c>
      <c r="B95" s="4">
        <v>5</v>
      </c>
      <c r="C95" s="4">
        <v>5.3326297919456032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CHAOQUN XIANG</dc:creator>
  <cp:lastModifiedBy>Elena Giannaccini</cp:lastModifiedBy>
  <cp:lastPrinted>2015-09-10T10:50:15Z</cp:lastPrinted>
  <dcterms:created xsi:type="dcterms:W3CDTF">2015-08-28T14:04:12Z</dcterms:created>
  <dcterms:modified xsi:type="dcterms:W3CDTF">2017-11-01T12:20:20Z</dcterms:modified>
</cp:coreProperties>
</file>